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60" yWindow="645" windowWidth="5130" windowHeight="8580" activeTab="0"/>
  </bookViews>
  <sheets>
    <sheet name="決定版" sheetId="1" r:id="rId1"/>
  </sheets>
  <definedNames>
    <definedName name="_xlfn.IFERROR" hidden="1">#NAME?</definedName>
    <definedName name="_xlnm.Print_Area" localSheetId="0">'決定版'!$A$1:$AD$129</definedName>
  </definedNames>
  <calcPr fullCalcOnLoad="1"/>
</workbook>
</file>

<file path=xl/sharedStrings.xml><?xml version="1.0" encoding="utf-8"?>
<sst xmlns="http://schemas.openxmlformats.org/spreadsheetml/2006/main" count="1062" uniqueCount="804">
  <si>
    <t>新松戸5丁目</t>
  </si>
  <si>
    <t>422</t>
  </si>
  <si>
    <t>423</t>
  </si>
  <si>
    <t>424</t>
  </si>
  <si>
    <t>新松戸6丁目</t>
  </si>
  <si>
    <t>425</t>
  </si>
  <si>
    <t>426</t>
  </si>
  <si>
    <t>427</t>
  </si>
  <si>
    <t>新松戸7丁目</t>
  </si>
  <si>
    <t>428</t>
  </si>
  <si>
    <t>429</t>
  </si>
  <si>
    <t>430</t>
  </si>
  <si>
    <t>431</t>
  </si>
  <si>
    <t>432</t>
  </si>
  <si>
    <t>新松戸東</t>
  </si>
  <si>
    <t>434</t>
  </si>
  <si>
    <t>西馬橋1丁目</t>
  </si>
  <si>
    <t>435</t>
  </si>
  <si>
    <t>436</t>
  </si>
  <si>
    <t>西馬橋2丁目</t>
  </si>
  <si>
    <t>437</t>
  </si>
  <si>
    <t>438</t>
  </si>
  <si>
    <t>西馬橋3丁目</t>
  </si>
  <si>
    <t>439</t>
  </si>
  <si>
    <t>西馬橋4丁目</t>
  </si>
  <si>
    <t>取扱い代理店様</t>
  </si>
  <si>
    <t>御社名</t>
  </si>
  <si>
    <t>ご担当者様</t>
  </si>
  <si>
    <t>連絡先電話</t>
  </si>
  <si>
    <t>　</t>
  </si>
  <si>
    <t>　A・B・Cを合算したエリアの配布数で表示しています。</t>
  </si>
  <si>
    <t>配布申込部数合計</t>
  </si>
  <si>
    <t>松戸市内宅配広告に関する自主基準</t>
  </si>
  <si>
    <t>　1.責任の所在および内容が不明確なもの</t>
  </si>
  <si>
    <t>　2.虚偽または誤認されるおそれがあるもの</t>
  </si>
  <si>
    <t>　3.せん情的な広告</t>
  </si>
  <si>
    <t>　5.中傷誹謗（ひぼう）広告</t>
  </si>
  <si>
    <t>　6.医療関係の広告で医療法・薬事法等の関係</t>
  </si>
  <si>
    <t>　　諸法規に反するもの</t>
  </si>
  <si>
    <t>　7.その他公序良俗に反する内容の広告</t>
  </si>
  <si>
    <t>●上記の内容の広告物の配布は致しません</t>
  </si>
  <si>
    <t>配布できない場所について</t>
  </si>
  <si>
    <t>※受付・納品完了後においても上記内容</t>
  </si>
  <si>
    <t>　 ますので、予めご承知おき下さい。</t>
  </si>
  <si>
    <t>　 の場合は配布をお断りする場合がござい</t>
  </si>
  <si>
    <t>　　事業所及び住居</t>
  </si>
  <si>
    <t>　○地震・火災及び災害時の配布困難な場所</t>
  </si>
  <si>
    <t>　○空き家など人が住んでいない住居</t>
  </si>
  <si>
    <t>※各区域とも100％配布を保証するものでは</t>
  </si>
  <si>
    <t>　ありません。但し配布のお断りがなくて、配布</t>
  </si>
  <si>
    <t>　されてない場合はお知らせ下さい。</t>
  </si>
  <si>
    <t>配布予備や残数についての処理</t>
  </si>
  <si>
    <t>　●配布に関しては基準部数で配布致しますが</t>
  </si>
  <si>
    <t>　　区域の仕分けなどで予備数をお願いします。</t>
  </si>
  <si>
    <t>　●予備数が最終的に残った場合の返却は致し</t>
  </si>
  <si>
    <t>　　ません。（予備数については請求致しません）</t>
  </si>
  <si>
    <t>　●配布終了後の残数については当方で一括</t>
  </si>
  <si>
    <t>　○配布物禁止のオートロックマンションや特定の</t>
  </si>
  <si>
    <t>　　廃棄処分となりますので予めご了承下さい。</t>
  </si>
  <si>
    <r>
      <t>　1.配布申込締切日/配布する週の月曜日午前中まで</t>
    </r>
    <r>
      <rPr>
        <sz val="10"/>
        <rFont val="HGP創英角ﾎﾟｯﾌﾟ体"/>
        <family val="3"/>
      </rPr>
      <t>（土・日・祝日を除く）</t>
    </r>
  </si>
  <si>
    <r>
      <t>　2.配布チラシ納入締切日/配布する週の火曜日午前中まで</t>
    </r>
    <r>
      <rPr>
        <sz val="10"/>
        <rFont val="HGP創英角ﾎﾟｯﾌﾟ体"/>
        <family val="3"/>
      </rPr>
      <t>（土・日・祝日を除く）</t>
    </r>
  </si>
  <si>
    <t>　　※松戸市ポスティング区域地図と区域配布基準部数表より配布区域を指定下さい。</t>
  </si>
  <si>
    <t>　　※印刷物の梱包はB5・B4/2,000枚、B3/1,000枚、B2/500枚を1梱包でお願いします。</t>
  </si>
  <si>
    <t>　　※数量確認が出来ない梱包での納入はご遠慮下さい。</t>
  </si>
  <si>
    <t>宅配申込手順</t>
  </si>
  <si>
    <t>区域</t>
  </si>
  <si>
    <t>町名</t>
  </si>
  <si>
    <t>松戸</t>
  </si>
  <si>
    <t>2</t>
  </si>
  <si>
    <t>3</t>
  </si>
  <si>
    <t>5</t>
  </si>
  <si>
    <t>6</t>
  </si>
  <si>
    <t>7</t>
  </si>
  <si>
    <t>10</t>
  </si>
  <si>
    <t>11</t>
  </si>
  <si>
    <t>小山</t>
  </si>
  <si>
    <t>18</t>
  </si>
  <si>
    <t>19</t>
  </si>
  <si>
    <t>20</t>
  </si>
  <si>
    <t>21</t>
  </si>
  <si>
    <t>本町</t>
  </si>
  <si>
    <t>23</t>
  </si>
  <si>
    <t>二.美野里町</t>
  </si>
  <si>
    <t>二.萩町</t>
  </si>
  <si>
    <t>26</t>
  </si>
  <si>
    <t>二.丸山町・梨元町</t>
  </si>
  <si>
    <t>27</t>
  </si>
  <si>
    <t>二.戸山町</t>
  </si>
  <si>
    <t>28</t>
  </si>
  <si>
    <t>二.中松町</t>
  </si>
  <si>
    <t>29</t>
  </si>
  <si>
    <t>上矢切</t>
  </si>
  <si>
    <t>30</t>
  </si>
  <si>
    <t>31</t>
  </si>
  <si>
    <t>中矢切</t>
  </si>
  <si>
    <t>33</t>
  </si>
  <si>
    <t>下矢切</t>
  </si>
  <si>
    <t>34</t>
  </si>
  <si>
    <t>35</t>
  </si>
  <si>
    <t>栗山</t>
  </si>
  <si>
    <t>37</t>
  </si>
  <si>
    <t>38</t>
  </si>
  <si>
    <t>三矢小台1・2丁目</t>
  </si>
  <si>
    <t>39</t>
  </si>
  <si>
    <t>三矢小台3丁目</t>
  </si>
  <si>
    <t>40</t>
  </si>
  <si>
    <t>三矢小台4丁目</t>
  </si>
  <si>
    <t>41</t>
  </si>
  <si>
    <t>三矢小台5丁目</t>
  </si>
  <si>
    <t>42</t>
  </si>
  <si>
    <t>上本郷</t>
  </si>
  <si>
    <t>43</t>
  </si>
  <si>
    <t>44</t>
  </si>
  <si>
    <t>46</t>
  </si>
  <si>
    <t>47</t>
  </si>
  <si>
    <t>48</t>
  </si>
  <si>
    <t>49</t>
  </si>
  <si>
    <t>50</t>
  </si>
  <si>
    <t>51</t>
  </si>
  <si>
    <t>52</t>
  </si>
  <si>
    <t>53</t>
  </si>
  <si>
    <t>54</t>
  </si>
  <si>
    <t>55</t>
  </si>
  <si>
    <t>56</t>
  </si>
  <si>
    <t>57</t>
  </si>
  <si>
    <t>59</t>
  </si>
  <si>
    <t>北松戸2丁目</t>
  </si>
  <si>
    <t>62</t>
  </si>
  <si>
    <t>南花島1丁目</t>
  </si>
  <si>
    <t>64</t>
  </si>
  <si>
    <t>南花島3丁目</t>
  </si>
  <si>
    <t>65</t>
  </si>
  <si>
    <t>南花島4丁目</t>
  </si>
  <si>
    <t>66</t>
  </si>
  <si>
    <t>松戸新田</t>
  </si>
  <si>
    <t>67</t>
  </si>
  <si>
    <t>68</t>
  </si>
  <si>
    <t>69</t>
  </si>
  <si>
    <t>70</t>
  </si>
  <si>
    <t>71</t>
  </si>
  <si>
    <t>72</t>
  </si>
  <si>
    <t>73</t>
  </si>
  <si>
    <t>74</t>
  </si>
  <si>
    <t>75</t>
  </si>
  <si>
    <t>77</t>
  </si>
  <si>
    <t>78</t>
  </si>
  <si>
    <t>仲井町1丁目</t>
  </si>
  <si>
    <t>80</t>
  </si>
  <si>
    <t>仲井町2丁目</t>
  </si>
  <si>
    <t>81</t>
  </si>
  <si>
    <t>仲井町3丁目</t>
  </si>
  <si>
    <t>87</t>
  </si>
  <si>
    <t>90</t>
  </si>
  <si>
    <t>91</t>
  </si>
  <si>
    <t>92</t>
  </si>
  <si>
    <t>93</t>
  </si>
  <si>
    <t>稔台8丁目</t>
  </si>
  <si>
    <t>94</t>
  </si>
  <si>
    <t>岩瀬</t>
  </si>
  <si>
    <t>95</t>
  </si>
  <si>
    <t>96</t>
  </si>
  <si>
    <t>97</t>
  </si>
  <si>
    <t>98</t>
  </si>
  <si>
    <t>99</t>
  </si>
  <si>
    <t>胡録台</t>
  </si>
  <si>
    <t>100</t>
  </si>
  <si>
    <t>101</t>
  </si>
  <si>
    <t>102</t>
  </si>
  <si>
    <t>104</t>
  </si>
  <si>
    <t>小根本</t>
  </si>
  <si>
    <t>105</t>
  </si>
  <si>
    <t>106</t>
  </si>
  <si>
    <t>竹ヶ花</t>
  </si>
  <si>
    <t>107</t>
  </si>
  <si>
    <t>110</t>
  </si>
  <si>
    <t>根本</t>
  </si>
  <si>
    <t>112</t>
  </si>
  <si>
    <t>113</t>
  </si>
  <si>
    <t>114</t>
  </si>
  <si>
    <t>115</t>
  </si>
  <si>
    <t>116</t>
  </si>
  <si>
    <t>樋野口</t>
  </si>
  <si>
    <t>117</t>
  </si>
  <si>
    <t>118</t>
  </si>
  <si>
    <t>119</t>
  </si>
  <si>
    <t>古ヶ崎</t>
  </si>
  <si>
    <t>120</t>
  </si>
  <si>
    <t>121</t>
  </si>
  <si>
    <t>古ヶ崎2丁目</t>
  </si>
  <si>
    <t>124</t>
  </si>
  <si>
    <t>125</t>
  </si>
  <si>
    <t>古ヶ崎3丁目</t>
  </si>
  <si>
    <t>127</t>
  </si>
  <si>
    <t>古ヶ崎4丁目</t>
  </si>
  <si>
    <t>128</t>
  </si>
  <si>
    <t>129</t>
  </si>
  <si>
    <t>130</t>
  </si>
  <si>
    <t>緑ヶ丘1丁目</t>
  </si>
  <si>
    <t>132</t>
  </si>
  <si>
    <t>緑ヶ丘2丁目</t>
  </si>
  <si>
    <t>133</t>
  </si>
  <si>
    <t>栄町1丁目</t>
  </si>
  <si>
    <t>134</t>
  </si>
  <si>
    <t>栄町2丁目</t>
  </si>
  <si>
    <t>135</t>
  </si>
  <si>
    <t>栄町3丁目</t>
  </si>
  <si>
    <t>栄町4丁目</t>
  </si>
  <si>
    <t>137</t>
  </si>
  <si>
    <t>138</t>
  </si>
  <si>
    <t>栄町5丁目</t>
  </si>
  <si>
    <t>栄町6丁目</t>
  </si>
  <si>
    <t>141</t>
  </si>
  <si>
    <t>栄町7丁目</t>
  </si>
  <si>
    <t>142</t>
  </si>
  <si>
    <t>143</t>
  </si>
  <si>
    <t>栄町8丁目</t>
  </si>
  <si>
    <t>144</t>
  </si>
  <si>
    <t>145</t>
  </si>
  <si>
    <t>栄町西1丁目</t>
  </si>
  <si>
    <t>146</t>
  </si>
  <si>
    <t>栄町西1・2・3丁目混合</t>
  </si>
  <si>
    <t>148</t>
  </si>
  <si>
    <t>栄町西4・5丁目</t>
  </si>
  <si>
    <t>紙敷</t>
  </si>
  <si>
    <t>151</t>
  </si>
  <si>
    <t>152</t>
  </si>
  <si>
    <t>和名ヶ谷</t>
  </si>
  <si>
    <t>154</t>
  </si>
  <si>
    <t>155</t>
  </si>
  <si>
    <t>156</t>
  </si>
  <si>
    <t>大橋</t>
  </si>
  <si>
    <t>158</t>
  </si>
  <si>
    <t>159</t>
  </si>
  <si>
    <t>秋山</t>
  </si>
  <si>
    <t>高塚新田</t>
  </si>
  <si>
    <t>165</t>
  </si>
  <si>
    <t>166</t>
  </si>
  <si>
    <t>167</t>
  </si>
  <si>
    <t>169</t>
  </si>
  <si>
    <t>170</t>
  </si>
  <si>
    <t>171</t>
  </si>
  <si>
    <t>172</t>
  </si>
  <si>
    <t>174</t>
  </si>
  <si>
    <t>175</t>
  </si>
  <si>
    <t>176</t>
  </si>
  <si>
    <t>河原塚</t>
  </si>
  <si>
    <t>177</t>
  </si>
  <si>
    <t>178</t>
  </si>
  <si>
    <t>179</t>
  </si>
  <si>
    <t>紙敷1・2・3丁目</t>
  </si>
  <si>
    <t>183</t>
  </si>
  <si>
    <t>馬橋</t>
  </si>
  <si>
    <t>184</t>
  </si>
  <si>
    <t>185</t>
  </si>
  <si>
    <t>186</t>
  </si>
  <si>
    <t>187</t>
  </si>
  <si>
    <t>188</t>
  </si>
  <si>
    <t>189</t>
  </si>
  <si>
    <t>新作</t>
  </si>
  <si>
    <t>193</t>
  </si>
  <si>
    <t>194</t>
  </si>
  <si>
    <t>三ヶ月</t>
  </si>
  <si>
    <t>196</t>
  </si>
  <si>
    <t>197</t>
  </si>
  <si>
    <t>幸谷</t>
  </si>
  <si>
    <t>198</t>
  </si>
  <si>
    <t>199</t>
  </si>
  <si>
    <t>七右衛門新田・主水新田</t>
  </si>
  <si>
    <t>西馬橋蔵元町</t>
  </si>
  <si>
    <t>203</t>
  </si>
  <si>
    <t>204</t>
  </si>
  <si>
    <t>西馬橋幸町</t>
  </si>
  <si>
    <t>206</t>
  </si>
  <si>
    <t>西馬橋相川町</t>
  </si>
  <si>
    <t>213</t>
  </si>
  <si>
    <t>常盤平1丁目</t>
  </si>
  <si>
    <t>214</t>
  </si>
  <si>
    <t>215</t>
  </si>
  <si>
    <t>常盤平2丁目</t>
  </si>
  <si>
    <t>216</t>
  </si>
  <si>
    <t>217</t>
  </si>
  <si>
    <t>218</t>
  </si>
  <si>
    <t>219</t>
  </si>
  <si>
    <t>常盤平3丁目</t>
  </si>
  <si>
    <t>220</t>
  </si>
  <si>
    <t>221</t>
  </si>
  <si>
    <t>222</t>
  </si>
  <si>
    <t>223</t>
  </si>
  <si>
    <t>224</t>
  </si>
  <si>
    <t>常盤平4丁目</t>
  </si>
  <si>
    <t>225</t>
  </si>
  <si>
    <t>226</t>
  </si>
  <si>
    <t>228</t>
  </si>
  <si>
    <t>229</t>
  </si>
  <si>
    <t>230</t>
  </si>
  <si>
    <t>常盤平5丁目</t>
  </si>
  <si>
    <t>常盤平6丁目</t>
  </si>
  <si>
    <t>232</t>
  </si>
  <si>
    <t>233</t>
  </si>
  <si>
    <t>常盤平7丁目</t>
  </si>
  <si>
    <t>234</t>
  </si>
  <si>
    <t>235</t>
  </si>
  <si>
    <t>236</t>
  </si>
  <si>
    <t>常盤平西窪町</t>
  </si>
  <si>
    <t>237</t>
  </si>
  <si>
    <t>常盤平双葉町</t>
  </si>
  <si>
    <t>常盤平柳町</t>
  </si>
  <si>
    <t>240</t>
  </si>
  <si>
    <t>常盤平陣屋前</t>
  </si>
  <si>
    <t>241</t>
  </si>
  <si>
    <t>242</t>
  </si>
  <si>
    <t>金ヶ作</t>
  </si>
  <si>
    <t>243</t>
  </si>
  <si>
    <t>244</t>
  </si>
  <si>
    <t>245</t>
  </si>
  <si>
    <t>246</t>
  </si>
  <si>
    <t>247</t>
  </si>
  <si>
    <t>248</t>
  </si>
  <si>
    <t>250</t>
  </si>
  <si>
    <t>千駄堀</t>
  </si>
  <si>
    <t>252</t>
  </si>
  <si>
    <t>254</t>
  </si>
  <si>
    <t>255</t>
  </si>
  <si>
    <t>中和倉</t>
  </si>
  <si>
    <t>256</t>
  </si>
  <si>
    <t>257</t>
  </si>
  <si>
    <t>栗ヶ沢</t>
  </si>
  <si>
    <t>259</t>
  </si>
  <si>
    <t>小金原1丁目</t>
  </si>
  <si>
    <t>260</t>
  </si>
  <si>
    <t>小金原2丁目</t>
  </si>
  <si>
    <t>262</t>
  </si>
  <si>
    <t>265</t>
  </si>
  <si>
    <t>小金原4丁目</t>
  </si>
  <si>
    <t>266</t>
  </si>
  <si>
    <t>267</t>
  </si>
  <si>
    <t>小金原5丁目</t>
  </si>
  <si>
    <t>268</t>
  </si>
  <si>
    <t>272</t>
  </si>
  <si>
    <t>275</t>
  </si>
  <si>
    <t>小金原9丁目</t>
  </si>
  <si>
    <t>276</t>
  </si>
  <si>
    <t>277</t>
  </si>
  <si>
    <t>278</t>
  </si>
  <si>
    <t>279</t>
  </si>
  <si>
    <t>280</t>
  </si>
  <si>
    <t>281</t>
  </si>
  <si>
    <t>牧の原1丁目</t>
  </si>
  <si>
    <t>282</t>
  </si>
  <si>
    <t>283</t>
  </si>
  <si>
    <t>牧の原2丁目</t>
  </si>
  <si>
    <t>284</t>
  </si>
  <si>
    <t>日暮2丁目</t>
  </si>
  <si>
    <t>日暮3丁目</t>
  </si>
  <si>
    <t>289</t>
  </si>
  <si>
    <t>290</t>
  </si>
  <si>
    <t>日暮5丁目</t>
  </si>
  <si>
    <t>日暮7丁目</t>
  </si>
  <si>
    <t>292</t>
  </si>
  <si>
    <t>八ヶ崎緑町</t>
  </si>
  <si>
    <t>296</t>
  </si>
  <si>
    <t>八ヶ崎2丁目</t>
  </si>
  <si>
    <t>八ヶ崎3丁目</t>
  </si>
  <si>
    <t>298</t>
  </si>
  <si>
    <t>299</t>
  </si>
  <si>
    <t>300</t>
  </si>
  <si>
    <t>八ヶ崎4丁目</t>
  </si>
  <si>
    <t>301</t>
  </si>
  <si>
    <t>八ヶ崎5丁目</t>
  </si>
  <si>
    <t>303</t>
  </si>
  <si>
    <t>八ヶ崎6丁目</t>
  </si>
  <si>
    <t>304</t>
  </si>
  <si>
    <t>305</t>
  </si>
  <si>
    <t>八ヶ崎7丁目</t>
  </si>
  <si>
    <t>306</t>
  </si>
  <si>
    <t>八ヶ崎8丁目</t>
  </si>
  <si>
    <t>309</t>
  </si>
  <si>
    <t>串崎新田</t>
  </si>
  <si>
    <t>松飛台</t>
  </si>
  <si>
    <t>313</t>
  </si>
  <si>
    <t>314</t>
  </si>
  <si>
    <t>316</t>
  </si>
  <si>
    <t>317</t>
  </si>
  <si>
    <t>320</t>
  </si>
  <si>
    <t>串崎南町</t>
  </si>
  <si>
    <t>六高台2丁目</t>
  </si>
  <si>
    <t>六高台3丁目</t>
  </si>
  <si>
    <t>六高台4丁目</t>
  </si>
  <si>
    <t>六高台5丁目</t>
  </si>
  <si>
    <t>325</t>
  </si>
  <si>
    <t>326</t>
  </si>
  <si>
    <t>六高台6丁目</t>
  </si>
  <si>
    <t>六高台7丁目</t>
  </si>
  <si>
    <t>329</t>
  </si>
  <si>
    <t>331</t>
  </si>
  <si>
    <t>335</t>
  </si>
  <si>
    <t>六実3丁目</t>
  </si>
  <si>
    <t>六実6丁目</t>
  </si>
  <si>
    <t>五香1丁目</t>
  </si>
  <si>
    <t>340</t>
  </si>
  <si>
    <t>五香2丁目</t>
  </si>
  <si>
    <t>341</t>
  </si>
  <si>
    <t>343</t>
  </si>
  <si>
    <t>五香6丁目</t>
  </si>
  <si>
    <t>346</t>
  </si>
  <si>
    <t>五香7丁目</t>
  </si>
  <si>
    <t>五香7・8丁目</t>
  </si>
  <si>
    <t>五香南１丁目</t>
  </si>
  <si>
    <t>349</t>
  </si>
  <si>
    <t>五香南2丁目</t>
  </si>
  <si>
    <t>350</t>
  </si>
  <si>
    <t>五香南3丁目</t>
  </si>
  <si>
    <t>五香西1丁目</t>
  </si>
  <si>
    <t>五香西2丁目</t>
  </si>
  <si>
    <t>353</t>
  </si>
  <si>
    <t>354</t>
  </si>
  <si>
    <t>355</t>
  </si>
  <si>
    <t>五香西3丁目</t>
  </si>
  <si>
    <t>356</t>
  </si>
  <si>
    <t>五香西4・5・6丁目</t>
  </si>
  <si>
    <t>357</t>
  </si>
  <si>
    <t>小金</t>
  </si>
  <si>
    <t>358</t>
  </si>
  <si>
    <t>359</t>
  </si>
  <si>
    <t>360</t>
  </si>
  <si>
    <t>小金清志町1・2丁目</t>
  </si>
  <si>
    <t>362</t>
  </si>
  <si>
    <t>小金清志町3丁目</t>
  </si>
  <si>
    <t>363</t>
  </si>
  <si>
    <t>小金きよしヶ丘1丁目</t>
  </si>
  <si>
    <t>364</t>
  </si>
  <si>
    <t>小金きよしヶ丘2丁目</t>
  </si>
  <si>
    <t>365</t>
  </si>
  <si>
    <t>小金きよしヶ丘3丁目</t>
  </si>
  <si>
    <t>366</t>
  </si>
  <si>
    <t>小金きよしヶ丘4・5丁目</t>
  </si>
  <si>
    <t>367</t>
  </si>
  <si>
    <t>小金上総町</t>
  </si>
  <si>
    <t>368</t>
  </si>
  <si>
    <t>二ツ木</t>
  </si>
  <si>
    <t>370</t>
  </si>
  <si>
    <t>371</t>
  </si>
  <si>
    <t>372</t>
  </si>
  <si>
    <t>373</t>
  </si>
  <si>
    <t>大谷口</t>
  </si>
  <si>
    <t>374</t>
  </si>
  <si>
    <t>375</t>
  </si>
  <si>
    <t>376</t>
  </si>
  <si>
    <t>平賀</t>
  </si>
  <si>
    <t>377</t>
  </si>
  <si>
    <t>378</t>
  </si>
  <si>
    <t>殿平賀</t>
  </si>
  <si>
    <t>380</t>
  </si>
  <si>
    <t>東平賀</t>
  </si>
  <si>
    <t>381</t>
  </si>
  <si>
    <t>382</t>
  </si>
  <si>
    <t>久保平賀</t>
  </si>
  <si>
    <t>384</t>
  </si>
  <si>
    <t>根木内</t>
  </si>
  <si>
    <t>385</t>
  </si>
  <si>
    <t>386</t>
  </si>
  <si>
    <t>横須賀1丁目</t>
  </si>
  <si>
    <t>横須賀2丁目</t>
  </si>
  <si>
    <t>389</t>
  </si>
  <si>
    <t>中金杉1・2丁目</t>
  </si>
  <si>
    <t>390</t>
  </si>
  <si>
    <t>中金杉3・4・5丁目</t>
  </si>
  <si>
    <t>391</t>
  </si>
  <si>
    <t>新松戸南1丁目</t>
  </si>
  <si>
    <t>392</t>
  </si>
  <si>
    <t>新松戸南2丁目</t>
  </si>
  <si>
    <t>394</t>
  </si>
  <si>
    <t>新松戸南3丁目</t>
  </si>
  <si>
    <t>396</t>
  </si>
  <si>
    <t>新松戸北1丁目</t>
  </si>
  <si>
    <t>397</t>
  </si>
  <si>
    <t>398</t>
  </si>
  <si>
    <t>新松戸北2丁目</t>
  </si>
  <si>
    <t>399</t>
  </si>
  <si>
    <t>403</t>
  </si>
  <si>
    <t>大金平1丁目</t>
  </si>
  <si>
    <t>404</t>
  </si>
  <si>
    <t>大金平2丁目</t>
  </si>
  <si>
    <t>405</t>
  </si>
  <si>
    <t>大金平3丁目</t>
  </si>
  <si>
    <t>406</t>
  </si>
  <si>
    <t>大金平4丁目</t>
  </si>
  <si>
    <t>407</t>
  </si>
  <si>
    <t>大金平5丁目</t>
  </si>
  <si>
    <t>408</t>
  </si>
  <si>
    <t>新松戸1丁目</t>
  </si>
  <si>
    <t>409</t>
  </si>
  <si>
    <t>410</t>
  </si>
  <si>
    <t>新松戸2丁目</t>
  </si>
  <si>
    <t>411</t>
  </si>
  <si>
    <t>新松戸3丁目</t>
  </si>
  <si>
    <t>412</t>
  </si>
  <si>
    <t>413</t>
  </si>
  <si>
    <t>414</t>
  </si>
  <si>
    <t>415</t>
  </si>
  <si>
    <t>416</t>
  </si>
  <si>
    <t>417</t>
  </si>
  <si>
    <t>418</t>
  </si>
  <si>
    <t>新松戸4丁目</t>
  </si>
  <si>
    <t>419</t>
  </si>
  <si>
    <t>420</t>
  </si>
  <si>
    <t>421</t>
  </si>
  <si>
    <t>稔台１丁目</t>
  </si>
  <si>
    <t>稔台2丁目</t>
  </si>
  <si>
    <t>稔台3丁目</t>
  </si>
  <si>
    <t>稔台7丁目</t>
  </si>
  <si>
    <t>小金原3丁目</t>
  </si>
  <si>
    <t>330</t>
  </si>
  <si>
    <t>小金原8丁目</t>
  </si>
  <si>
    <t>五香3丁目</t>
  </si>
  <si>
    <t>五香4丁目</t>
  </si>
  <si>
    <t>幸田5丁目・幸田</t>
  </si>
  <si>
    <t>No2</t>
  </si>
  <si>
    <t>宅配日</t>
  </si>
  <si>
    <t>松戸市計</t>
  </si>
  <si>
    <t>【配布区域設定方法】</t>
  </si>
  <si>
    <t>★松戸市内を４２６（442）区域に設定しています。</t>
  </si>
  <si>
    <t>　配布ご希望の区域をエリア地図で確認して設定</t>
  </si>
  <si>
    <t>　下さい。</t>
  </si>
  <si>
    <t>★配布区域の選択は自由ですが、1区域の基準部数</t>
  </si>
  <si>
    <t>　での受付となります。（5,000部以上から受付）</t>
  </si>
  <si>
    <t>★エリア地図で区分けされた区域の基準配布部数</t>
  </si>
  <si>
    <t>　がこの表です。必要な区域をチェックして下さい。</t>
  </si>
  <si>
    <t>★この表の白抜きの区域は地図上のA・Bまたは</t>
  </si>
  <si>
    <t>六実1丁目</t>
  </si>
  <si>
    <t>栄町西2・3丁目</t>
  </si>
  <si>
    <t>日暮4・8丁目</t>
  </si>
  <si>
    <t>小計</t>
  </si>
  <si>
    <t>区域　　　世帯</t>
  </si>
  <si>
    <t>松戸市内宅配依頼申込書</t>
  </si>
  <si>
    <t>お客様</t>
  </si>
  <si>
    <t>様</t>
  </si>
  <si>
    <t>木・金　　　　　　配布</t>
  </si>
  <si>
    <t>サイズ</t>
  </si>
  <si>
    <t>配布　　　数量</t>
  </si>
  <si>
    <t>枚</t>
  </si>
  <si>
    <t>販区</t>
  </si>
  <si>
    <t>担当</t>
  </si>
  <si>
    <t>担当者印</t>
  </si>
  <si>
    <t>確認印</t>
  </si>
  <si>
    <t>御請求先</t>
  </si>
  <si>
    <t>単価</t>
  </si>
  <si>
    <t>配布依頼数</t>
  </si>
  <si>
    <t>印刷予備数</t>
  </si>
  <si>
    <t>印刷納入数計</t>
  </si>
  <si>
    <t>枚数</t>
  </si>
  <si>
    <t>配布料金</t>
  </si>
  <si>
    <t>金額</t>
  </si>
  <si>
    <t>引取料</t>
  </si>
  <si>
    <t>消費税</t>
  </si>
  <si>
    <t>御請求金額</t>
  </si>
  <si>
    <t>1</t>
  </si>
  <si>
    <t>西馬橋5丁目</t>
  </si>
  <si>
    <t>【必ずご確認下さい】</t>
  </si>
  <si>
    <t>　（予備数分については請求致しません）</t>
  </si>
  <si>
    <t>☆印刷物の納入締切は配布週の火曜日午前中です。</t>
  </si>
  <si>
    <t>　（祝日が間に入る場合は１日前となります）</t>
  </si>
  <si>
    <t>☆配布申込締切は配布週の月曜日午前中まで。</t>
  </si>
  <si>
    <t>No1</t>
  </si>
  <si>
    <t>稔台3・4丁目</t>
  </si>
  <si>
    <t>稔台5・6丁目・稔台</t>
  </si>
  <si>
    <t>八ヶ崎4・5丁目</t>
  </si>
  <si>
    <t>六実2・7丁目</t>
  </si>
  <si>
    <t>幸田1・2丁目</t>
  </si>
  <si>
    <t>幸田3・4丁目</t>
  </si>
  <si>
    <t>配布数</t>
  </si>
  <si>
    <t>基準</t>
  </si>
  <si>
    <t>北松戸1・3丁目</t>
  </si>
  <si>
    <t>松戸･岩瀬</t>
  </si>
  <si>
    <t>南花島・南花島2丁目</t>
  </si>
  <si>
    <t>古ヶ崎・古ヶ崎1丁目</t>
  </si>
  <si>
    <t>古ヶ崎・古ヶ崎2丁目</t>
  </si>
  <si>
    <t>河原塚･田中新田</t>
  </si>
  <si>
    <t>古ヶ崎・古ヶ崎3丁目</t>
  </si>
  <si>
    <t>中根･新作</t>
  </si>
  <si>
    <t>松戸新田･稔台１丁目</t>
  </si>
  <si>
    <t>新作･中根</t>
  </si>
  <si>
    <t>栄町3・4丁目</t>
  </si>
  <si>
    <t>三ヶ月・二ツ木</t>
  </si>
  <si>
    <t>栄町5・6丁目</t>
  </si>
  <si>
    <t>二.柿の木町･萩町</t>
  </si>
  <si>
    <t>中根長津町･新作</t>
  </si>
  <si>
    <t>西馬橋蔵元町･馬橋</t>
  </si>
  <si>
    <t>西馬橋広手町･馬橋</t>
  </si>
  <si>
    <t>旭町1・2・3・4丁目･小金</t>
  </si>
  <si>
    <t>常盤平1・2丁目</t>
  </si>
  <si>
    <t>胡録台・岩瀬</t>
  </si>
  <si>
    <t>上本郷･北松戸</t>
  </si>
  <si>
    <t>竹ヶ花･小根本</t>
  </si>
  <si>
    <t>竹ヶ花西･南花島向町</t>
  </si>
  <si>
    <t>吉井町･小根本</t>
  </si>
  <si>
    <t>常盤平5・6丁目</t>
  </si>
  <si>
    <t>根本･竹ヶ花</t>
  </si>
  <si>
    <t>小金･殿平賀</t>
  </si>
  <si>
    <t>二ツ木（双葉町含む）</t>
  </si>
  <si>
    <t>松飛台･五香六実</t>
  </si>
  <si>
    <t>松飛台･串崎新田</t>
  </si>
  <si>
    <t>六高台1・2丁目</t>
  </si>
  <si>
    <t>殿平賀･小金</t>
  </si>
  <si>
    <t>東平賀･平賀</t>
  </si>
  <si>
    <t>六高台4丁目･高柳</t>
  </si>
  <si>
    <t>東平賀･小金</t>
  </si>
  <si>
    <t>六高台8丁目･高柳新田</t>
  </si>
  <si>
    <t>六高台9丁目･高柳新田</t>
  </si>
  <si>
    <t>小金原6・7丁目</t>
  </si>
  <si>
    <t>小金原7丁目･小金</t>
  </si>
  <si>
    <t>六実3・4丁目</t>
  </si>
  <si>
    <t>新松戸南1・2丁目</t>
  </si>
  <si>
    <t>六実5・6丁目</t>
  </si>
  <si>
    <t>五香4・5丁目･五香六実</t>
  </si>
  <si>
    <t>日暮・日暮1丁目･金ヶ作</t>
  </si>
  <si>
    <t>五香西1・2丁目</t>
  </si>
  <si>
    <t>日暮6・7丁目</t>
  </si>
  <si>
    <t>八ヶ崎・八ヶ崎１丁目</t>
  </si>
  <si>
    <t>小金･東平賀</t>
  </si>
  <si>
    <t>八ヶ崎2・3丁目</t>
  </si>
  <si>
    <t>広告主様用　　　　　　　配布部数表</t>
  </si>
  <si>
    <t>広告主様用　　　　　　　配布部数表</t>
  </si>
  <si>
    <t>六高台8丁目・六高台西</t>
  </si>
  <si>
    <t>配布</t>
  </si>
  <si>
    <t>依頼欄</t>
  </si>
  <si>
    <t>紙敷・東松戸１丁目</t>
  </si>
  <si>
    <t>紙敷・東松戸３，４丁目</t>
  </si>
  <si>
    <t>8</t>
  </si>
  <si>
    <t>182</t>
  </si>
  <si>
    <t>9</t>
  </si>
  <si>
    <t>12</t>
  </si>
  <si>
    <t>13</t>
  </si>
  <si>
    <t>14</t>
  </si>
  <si>
    <t>15</t>
  </si>
  <si>
    <t>131</t>
  </si>
  <si>
    <t>16</t>
  </si>
  <si>
    <t>17</t>
  </si>
  <si>
    <t>79</t>
  </si>
  <si>
    <t>22</t>
  </si>
  <si>
    <t>82</t>
  </si>
  <si>
    <t>83</t>
  </si>
  <si>
    <t>140</t>
  </si>
  <si>
    <t>25</t>
  </si>
  <si>
    <t>84</t>
  </si>
  <si>
    <t>85</t>
  </si>
  <si>
    <t>200</t>
  </si>
  <si>
    <t>86</t>
  </si>
  <si>
    <t>32</t>
  </si>
  <si>
    <t>149</t>
  </si>
  <si>
    <t>36</t>
  </si>
  <si>
    <t>153</t>
  </si>
  <si>
    <t>160</t>
  </si>
  <si>
    <t>161</t>
  </si>
  <si>
    <t>162</t>
  </si>
  <si>
    <t>163</t>
  </si>
  <si>
    <t>164</t>
  </si>
  <si>
    <t>173</t>
  </si>
  <si>
    <t>238</t>
  </si>
  <si>
    <t>239</t>
  </si>
  <si>
    <t>307</t>
  </si>
  <si>
    <t>251</t>
  </si>
  <si>
    <t>253</t>
  </si>
  <si>
    <t>258</t>
  </si>
  <si>
    <t>322</t>
  </si>
  <si>
    <t>323</t>
  </si>
  <si>
    <t>261</t>
  </si>
  <si>
    <t>263</t>
  </si>
  <si>
    <t>383</t>
  </si>
  <si>
    <t>440</t>
  </si>
  <si>
    <t>264</t>
  </si>
  <si>
    <t>327</t>
  </si>
  <si>
    <t>441</t>
  </si>
  <si>
    <t>328</t>
  </si>
  <si>
    <t>442</t>
  </si>
  <si>
    <t>387</t>
  </si>
  <si>
    <t>388</t>
  </si>
  <si>
    <t>269</t>
  </si>
  <si>
    <t>270</t>
  </si>
  <si>
    <t>333</t>
  </si>
  <si>
    <t>274</t>
  </si>
  <si>
    <t>338</t>
  </si>
  <si>
    <t>395</t>
  </si>
  <si>
    <t>339</t>
  </si>
  <si>
    <t>342</t>
  </si>
  <si>
    <t>345</t>
  </si>
  <si>
    <t>402</t>
  </si>
  <si>
    <t>348</t>
  </si>
  <si>
    <t>287</t>
  </si>
  <si>
    <t>288</t>
  </si>
  <si>
    <t>351</t>
  </si>
  <si>
    <t>294</t>
  </si>
  <si>
    <t>103</t>
  </si>
  <si>
    <t>88</t>
  </si>
  <si>
    <t>89</t>
  </si>
  <si>
    <t>76</t>
  </si>
  <si>
    <t>63</t>
  </si>
  <si>
    <t>60</t>
  </si>
  <si>
    <t>122</t>
  </si>
  <si>
    <t>123</t>
  </si>
  <si>
    <t>126</t>
  </si>
  <si>
    <t>136</t>
  </si>
  <si>
    <t>139</t>
  </si>
  <si>
    <t>147</t>
  </si>
  <si>
    <t>150</t>
  </si>
  <si>
    <t>157</t>
  </si>
  <si>
    <t>168</t>
  </si>
  <si>
    <t>231</t>
  </si>
  <si>
    <t>207</t>
  </si>
  <si>
    <t>205</t>
  </si>
  <si>
    <t>201</t>
  </si>
  <si>
    <t>202</t>
  </si>
  <si>
    <t>195</t>
  </si>
  <si>
    <t>190</t>
  </si>
  <si>
    <t>191</t>
  </si>
  <si>
    <t>192</t>
  </si>
  <si>
    <t>180</t>
  </si>
  <si>
    <t>433</t>
  </si>
  <si>
    <t>361</t>
  </si>
  <si>
    <t>369</t>
  </si>
  <si>
    <t>379</t>
  </si>
  <si>
    <t>393</t>
  </si>
  <si>
    <t>400</t>
  </si>
  <si>
    <t>401</t>
  </si>
  <si>
    <t>352</t>
  </si>
  <si>
    <t>347</t>
  </si>
  <si>
    <t>336</t>
  </si>
  <si>
    <t>337</t>
  </si>
  <si>
    <t>334</t>
  </si>
  <si>
    <t>324</t>
  </si>
  <si>
    <t>321</t>
  </si>
  <si>
    <t>318</t>
  </si>
  <si>
    <t>315</t>
  </si>
  <si>
    <t>312</t>
  </si>
  <si>
    <t>302</t>
  </si>
  <si>
    <t>271</t>
  </si>
  <si>
    <t>273</t>
  </si>
  <si>
    <t>286</t>
  </si>
  <si>
    <t>291</t>
  </si>
  <si>
    <t>295</t>
  </si>
  <si>
    <t>297</t>
  </si>
  <si>
    <t>4</t>
  </si>
  <si>
    <t>24</t>
  </si>
  <si>
    <t>45</t>
  </si>
  <si>
    <t>111</t>
  </si>
  <si>
    <t>108</t>
  </si>
  <si>
    <t>109</t>
  </si>
  <si>
    <t>344</t>
  </si>
  <si>
    <t>332</t>
  </si>
  <si>
    <t>Ａ５</t>
  </si>
  <si>
    <t>A5</t>
  </si>
  <si>
    <t>B5</t>
  </si>
  <si>
    <t>A4</t>
  </si>
  <si>
    <t>B4</t>
  </si>
  <si>
    <t>A3</t>
  </si>
  <si>
    <t>B3</t>
  </si>
  <si>
    <t>Ｂ５</t>
  </si>
  <si>
    <t>Ａ４</t>
  </si>
  <si>
    <t>Ｂ４</t>
  </si>
  <si>
    <t>Ａ３</t>
  </si>
  <si>
    <t>Ｂ３</t>
  </si>
  <si>
    <t>"0"</t>
  </si>
  <si>
    <t>A2</t>
  </si>
  <si>
    <t>Ｂ２</t>
  </si>
  <si>
    <t>紙敷・東松戸２丁目・高塚新田</t>
  </si>
  <si>
    <t>秋山１丁目</t>
  </si>
  <si>
    <r>
      <t>　4.不動産広告に関しては不動産の</t>
    </r>
    <r>
      <rPr>
        <sz val="9"/>
        <rFont val="ＭＳ Ｐ明朝"/>
        <family val="1"/>
      </rPr>
      <t>表示に関して</t>
    </r>
  </si>
  <si>
    <r>
      <t xml:space="preserve">　   </t>
    </r>
    <r>
      <rPr>
        <sz val="9"/>
        <rFont val="ＭＳ Ｐ明朝"/>
        <family val="1"/>
      </rPr>
      <t>公正競争規約に反するもの</t>
    </r>
  </si>
  <si>
    <t>高塚新田･秋山２，３丁目・紙敷</t>
  </si>
  <si>
    <t>常盤平2丁目（団地）</t>
  </si>
  <si>
    <t>常盤平3丁目（団地）</t>
  </si>
  <si>
    <t>常盤平4丁目（団地）</t>
  </si>
  <si>
    <t>常盤平7丁目（団地）</t>
  </si>
  <si>
    <t>牧の原（団地）</t>
  </si>
  <si>
    <t>高塚新田（団地）</t>
  </si>
  <si>
    <t>野菊野（団地）</t>
  </si>
  <si>
    <t>新作･中根（団地）</t>
  </si>
  <si>
    <r>
      <t>A</t>
    </r>
    <r>
      <rPr>
        <sz val="11"/>
        <rFont val="ＭＳ Ｐゴシック"/>
        <family val="3"/>
      </rPr>
      <t>2</t>
    </r>
  </si>
  <si>
    <r>
      <t>B</t>
    </r>
    <r>
      <rPr>
        <sz val="11"/>
        <rFont val="ＭＳ Ｐゴシック"/>
        <family val="3"/>
      </rPr>
      <t>2</t>
    </r>
  </si>
  <si>
    <t>Ａ１</t>
  </si>
  <si>
    <r>
      <t>B</t>
    </r>
    <r>
      <rPr>
        <sz val="11"/>
        <rFont val="ＭＳ Ｐゴシック"/>
        <family val="3"/>
      </rPr>
      <t>1</t>
    </r>
  </si>
  <si>
    <t>B1</t>
  </si>
  <si>
    <t>牧の原（一部団地）</t>
  </si>
  <si>
    <t>小金原3丁目（団地）</t>
  </si>
  <si>
    <t>小金原6丁目（団地）</t>
  </si>
  <si>
    <t>小金原7丁目（団地）</t>
  </si>
  <si>
    <t>御支払日</t>
  </si>
  <si>
    <t>☆配布依頼数に３％程度の予備数を準備下さい。</t>
  </si>
  <si>
    <r>
      <t>☆原則指定日</t>
    </r>
    <r>
      <rPr>
        <b/>
        <sz val="9"/>
        <rFont val="ＭＳ Ｐゴシック"/>
        <family val="3"/>
      </rPr>
      <t>（木・金）の２日間</t>
    </r>
    <r>
      <rPr>
        <sz val="9"/>
        <rFont val="ＭＳ Ｐゴシック"/>
        <family val="3"/>
      </rPr>
      <t>で配布致します。</t>
    </r>
  </si>
  <si>
    <t>葉書</t>
  </si>
  <si>
    <t>ハガキ</t>
  </si>
  <si>
    <t>はがき</t>
  </si>
  <si>
    <t>D3</t>
  </si>
  <si>
    <t>D３</t>
  </si>
  <si>
    <t>A1</t>
  </si>
  <si>
    <t>（一社）松戸新聞販売協議会</t>
  </si>
  <si>
    <t>＊表示世帯数は松戸市ＨＰ令和３年４月１日現在の字別登録世帯数人口表を参考にしています。</t>
  </si>
  <si>
    <t>21.06.01</t>
  </si>
  <si>
    <r>
      <rPr>
        <sz val="12"/>
        <color indexed="9"/>
        <rFont val="HGP創英角ﾎﾟｯﾌﾟ体"/>
        <family val="3"/>
      </rPr>
      <t>(社）松戸新聞販売協議会による松戸市内</t>
    </r>
    <r>
      <rPr>
        <sz val="14"/>
        <color indexed="9"/>
        <rFont val="HGP創英角ﾎﾟｯﾌﾟ体"/>
        <family val="3"/>
      </rPr>
      <t>宅配システム</t>
    </r>
    <r>
      <rPr>
        <sz val="12"/>
        <color indexed="9"/>
        <rFont val="HGP創英角ﾎﾟｯﾌﾟ体"/>
        <family val="3"/>
      </rPr>
      <t>（原則毎週木・金配布）</t>
    </r>
  </si>
  <si>
    <t>１０％</t>
  </si>
  <si>
    <r>
      <t>d</t>
    </r>
    <r>
      <rPr>
        <sz val="11"/>
        <rFont val="ＭＳ Ｐゴシック"/>
        <family val="3"/>
      </rPr>
      <t>4</t>
    </r>
  </si>
  <si>
    <r>
      <t>D</t>
    </r>
    <r>
      <rPr>
        <sz val="11"/>
        <rFont val="ＭＳ Ｐゴシック"/>
        <family val="3"/>
      </rPr>
      <t>4</t>
    </r>
  </si>
  <si>
    <t xml:space="preserve">  　月  ・　日（金）</t>
  </si>
  <si>
    <t>令和　３年　月 　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</si>
</sst>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0_);[Red]\(0.0\)"/>
    <numFmt numFmtId="180" formatCode="[&lt;=999]000;[&lt;=9999]000\-00;000\-0000"/>
    <numFmt numFmtId="181" formatCode="#,##0.0;[Red]\-#,##0.0"/>
    <numFmt numFmtId="182" formatCode="0.0_ "/>
    <numFmt numFmtId="183" formatCode="0.00_ "/>
    <numFmt numFmtId="184" formatCode="#,##0.000;[Red]\-#,##0.000"/>
    <numFmt numFmtId="185" formatCode="#,##0.0000;[Red]\-#,##0.0000"/>
    <numFmt numFmtId="186" formatCode="#,##0.00000;[Red]\-#,##0.00000"/>
    <numFmt numFmtId="187" formatCode="&quot;¥&quot;#,##0_);[Red]\(&quot;¥&quot;#,##0\)"/>
    <numFmt numFmtId="188" formatCode="[$]ggge&quot;年&quot;m&quot;月&quot;d&quot;日&quot;;@"/>
    <numFmt numFmtId="189" formatCode="[$-411]gge&quot;年&quot;m&quot;月&quot;d&quot;日&quot;;@"/>
    <numFmt numFmtId="190" formatCode="[$]gge&quot;年&quot;m&quot;月&quot;d&quot;日&quot;;@"/>
  </numFmts>
  <fonts count="59">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1"/>
      <name val="HGP創英角ﾎﾟｯﾌﾟ体"/>
      <family val="3"/>
    </font>
    <font>
      <sz val="11"/>
      <name val="HGS創英角ｺﾞｼｯｸUB"/>
      <family val="3"/>
    </font>
    <font>
      <sz val="10"/>
      <name val="HGP創英角ﾎﾟｯﾌﾟ体"/>
      <family val="3"/>
    </font>
    <font>
      <sz val="14"/>
      <name val="ＭＳ Ｐゴシック"/>
      <family val="3"/>
    </font>
    <font>
      <sz val="14"/>
      <color indexed="9"/>
      <name val="HGP創英角ﾎﾟｯﾌﾟ体"/>
      <family val="3"/>
    </font>
    <font>
      <sz val="12"/>
      <name val="ＭＳ Ｐゴシック"/>
      <family val="3"/>
    </font>
    <font>
      <sz val="9"/>
      <name val="ＭＳ Ｐ明朝"/>
      <family val="1"/>
    </font>
    <font>
      <b/>
      <sz val="9"/>
      <name val="ＭＳ Ｐゴシック"/>
      <family val="3"/>
    </font>
    <font>
      <sz val="10"/>
      <name val="ＭＳ Ｐ明朝"/>
      <family val="1"/>
    </font>
    <font>
      <b/>
      <sz val="10"/>
      <name val="ＭＳ Ｐ明朝"/>
      <family val="1"/>
    </font>
    <font>
      <sz val="12"/>
      <color indexed="9"/>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HGS創英角ｺﾞｼｯｸUB"/>
      <family val="3"/>
    </font>
    <font>
      <sz val="11"/>
      <color indexed="9"/>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4"/>
      <color theme="0"/>
      <name val="HGP創英角ﾎﾟｯﾌﾟ体"/>
      <family val="3"/>
    </font>
    <font>
      <sz val="11"/>
      <color theme="0"/>
      <name val="HGP創英角ﾎﾟｯﾌﾟ体"/>
      <family val="3"/>
    </font>
    <font>
      <sz val="12"/>
      <color theme="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C000"/>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hair"/>
    </border>
    <border>
      <left style="medium"/>
      <right style="thin"/>
      <top style="hair"/>
      <bottom style="hair"/>
    </border>
    <border>
      <left style="thin"/>
      <right style="thin"/>
      <top style="medium"/>
      <bottom style="medium"/>
    </border>
    <border>
      <left style="medium"/>
      <right>
        <color indexed="63"/>
      </right>
      <top style="thin"/>
      <bottom style="hair"/>
    </border>
    <border>
      <left>
        <color indexed="63"/>
      </left>
      <right>
        <color indexed="63"/>
      </right>
      <top style="hair"/>
      <bottom style="hair"/>
    </border>
    <border>
      <left style="medium"/>
      <right>
        <color indexed="63"/>
      </right>
      <top style="hair"/>
      <bottom>
        <color indexed="63"/>
      </bottom>
    </border>
    <border>
      <left style="medium"/>
      <right style="thin"/>
      <top style="thin"/>
      <bottom style="hair"/>
    </border>
    <border>
      <left style="medium"/>
      <right style="thin"/>
      <top style="hair"/>
      <bottom>
        <color indexed="63"/>
      </bottom>
    </border>
    <border>
      <left style="medium"/>
      <right style="thin"/>
      <top style="medium"/>
      <bottom style="medium"/>
    </border>
    <border>
      <left style="medium"/>
      <right>
        <color indexed="63"/>
      </right>
      <top style="medium"/>
      <bottom style="medium"/>
    </border>
    <border>
      <left style="thin"/>
      <right style="thin"/>
      <top style="hair"/>
      <bottom style="hair"/>
    </border>
    <border>
      <left style="thin"/>
      <right>
        <color indexed="63"/>
      </right>
      <top style="hair"/>
      <bottom style="hair"/>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medium"/>
      <bottom>
        <color indexed="63"/>
      </bottom>
    </border>
    <border>
      <left style="hair"/>
      <right style="medium"/>
      <top style="medium"/>
      <bottom style="hair"/>
    </border>
    <border>
      <left style="thin"/>
      <right>
        <color indexed="63"/>
      </right>
      <top>
        <color indexed="63"/>
      </top>
      <bottom>
        <color indexed="63"/>
      </bottom>
    </border>
    <border>
      <left>
        <color indexed="63"/>
      </left>
      <right>
        <color indexed="63"/>
      </right>
      <top style="thin"/>
      <bottom style="hair"/>
    </border>
    <border>
      <left style="thin"/>
      <right style="thin"/>
      <top style="thin"/>
      <bottom style="hair"/>
    </border>
    <border>
      <left style="thin"/>
      <right>
        <color indexed="63"/>
      </right>
      <top style="thin"/>
      <bottom style="hair"/>
    </border>
    <border>
      <left style="medium"/>
      <right style="hair"/>
      <top style="medium"/>
      <bottom style="hair"/>
    </border>
    <border>
      <left style="hair"/>
      <right style="hair"/>
      <top style="hair"/>
      <bottom style="hair"/>
    </border>
    <border>
      <left>
        <color indexed="63"/>
      </left>
      <right>
        <color indexed="63"/>
      </right>
      <top style="hair"/>
      <bottom>
        <color indexed="63"/>
      </bottom>
    </border>
    <border>
      <left style="thin"/>
      <right style="thin"/>
      <top>
        <color indexed="63"/>
      </top>
      <bottom style="medium"/>
    </border>
    <border>
      <left style="thin"/>
      <right>
        <color indexed="63"/>
      </right>
      <top style="hair"/>
      <bottom>
        <color indexed="63"/>
      </bottom>
    </border>
    <border>
      <left style="thin"/>
      <right>
        <color indexed="63"/>
      </right>
      <top style="medium"/>
      <bottom style="medium"/>
    </border>
    <border>
      <left style="thin"/>
      <right style="thin"/>
      <top style="hair"/>
      <bottom>
        <color indexed="63"/>
      </bottom>
    </border>
    <border>
      <left style="thin"/>
      <right style="thin"/>
      <top style="hair"/>
      <bottom style="medium"/>
    </border>
    <border>
      <left style="thin"/>
      <right style="medium"/>
      <top style="thin"/>
      <bottom style="hair"/>
    </border>
    <border>
      <left style="thin"/>
      <right style="medium"/>
      <top style="hair"/>
      <bottom style="hair"/>
    </border>
    <border>
      <left style="thin"/>
      <right style="medium"/>
      <top style="hair"/>
      <bottom>
        <color indexed="63"/>
      </bottom>
    </border>
    <border>
      <left style="thin"/>
      <right style="medium"/>
      <top style="hair"/>
      <bottom style="medium"/>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medium"/>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color indexed="63"/>
      </bottom>
    </border>
    <border>
      <left style="medium"/>
      <right style="hair"/>
      <top>
        <color indexed="63"/>
      </top>
      <bottom style="hair"/>
    </border>
    <border>
      <left style="medium"/>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medium"/>
      <top style="hair"/>
      <bottom style="hair"/>
    </border>
    <border>
      <left>
        <color indexed="63"/>
      </left>
      <right>
        <color indexed="63"/>
      </right>
      <top style="medium"/>
      <bottom style="medium"/>
    </border>
    <border>
      <left>
        <color indexed="63"/>
      </left>
      <right style="hair"/>
      <top style="medium"/>
      <bottom>
        <color indexed="63"/>
      </bottom>
    </border>
    <border>
      <left style="hair"/>
      <right style="hair"/>
      <top style="medium"/>
      <bottom>
        <color indexed="63"/>
      </bottom>
    </border>
    <border>
      <left style="hair"/>
      <right>
        <color indexed="63"/>
      </right>
      <top style="medium"/>
      <bottom style="hair"/>
    </border>
    <border>
      <left>
        <color indexed="63"/>
      </left>
      <right style="hair"/>
      <top style="medium"/>
      <bottom style="hair"/>
    </border>
    <border>
      <left style="hair"/>
      <right style="medium"/>
      <top style="hair"/>
      <bottom>
        <color indexed="63"/>
      </bottom>
    </border>
    <border>
      <left style="hair"/>
      <right style="medium"/>
      <top>
        <color indexed="63"/>
      </top>
      <bottom>
        <color indexed="63"/>
      </bottom>
    </border>
    <border>
      <left style="hair"/>
      <right style="medium"/>
      <top>
        <color indexed="63"/>
      </top>
      <bottom style="hair"/>
    </border>
    <border>
      <left style="hair"/>
      <right style="hair"/>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5" fillId="0" borderId="0" applyNumberFormat="0" applyFill="0" applyBorder="0" applyAlignment="0" applyProtection="0"/>
    <xf numFmtId="0" fontId="53" fillId="32" borderId="0" applyNumberFormat="0" applyBorder="0" applyAlignment="0" applyProtection="0"/>
  </cellStyleXfs>
  <cellXfs count="287">
    <xf numFmtId="0" fontId="0" fillId="0" borderId="0" xfId="0" applyAlignment="1">
      <alignment vertical="center"/>
    </xf>
    <xf numFmtId="38" fontId="0" fillId="0" borderId="0" xfId="49" applyFont="1" applyAlignment="1">
      <alignment vertical="center"/>
    </xf>
    <xf numFmtId="38" fontId="3" fillId="0" borderId="0" xfId="49" applyFont="1" applyAlignment="1">
      <alignment horizontal="left" vertical="center" shrinkToFit="1"/>
    </xf>
    <xf numFmtId="38" fontId="3" fillId="0" borderId="0" xfId="49" applyFont="1" applyFill="1" applyAlignment="1">
      <alignment horizontal="left" vertical="center" shrinkToFit="1"/>
    </xf>
    <xf numFmtId="38" fontId="0" fillId="33" borderId="10" xfId="49" applyFont="1" applyFill="1" applyBorder="1" applyAlignment="1">
      <alignment horizontal="center" vertical="center"/>
    </xf>
    <xf numFmtId="38" fontId="0" fillId="33" borderId="11" xfId="49" applyFont="1" applyFill="1" applyBorder="1" applyAlignment="1">
      <alignment horizontal="center" vertical="center"/>
    </xf>
    <xf numFmtId="38" fontId="6" fillId="0" borderId="12" xfId="49" applyFont="1" applyFill="1" applyBorder="1" applyAlignment="1">
      <alignment horizontal="center" vertical="center" shrinkToFit="1"/>
    </xf>
    <xf numFmtId="38" fontId="0" fillId="33" borderId="13" xfId="49" applyFont="1" applyFill="1" applyBorder="1" applyAlignment="1">
      <alignment horizontal="center" vertical="center"/>
    </xf>
    <xf numFmtId="38" fontId="0" fillId="0" borderId="14" xfId="49" applyFont="1" applyBorder="1" applyAlignment="1">
      <alignment horizontal="center" vertical="center" wrapText="1"/>
    </xf>
    <xf numFmtId="38" fontId="0" fillId="0" borderId="10" xfId="49" applyFont="1" applyFill="1" applyBorder="1" applyAlignment="1">
      <alignment horizontal="center" vertical="center"/>
    </xf>
    <xf numFmtId="38" fontId="0" fillId="33" borderId="15" xfId="49" applyFont="1" applyFill="1" applyBorder="1" applyAlignment="1">
      <alignment horizontal="center" vertical="center"/>
    </xf>
    <xf numFmtId="38" fontId="0" fillId="0" borderId="0" xfId="49" applyFont="1" applyAlignment="1">
      <alignment vertical="center"/>
    </xf>
    <xf numFmtId="38" fontId="0" fillId="0" borderId="0" xfId="49" applyFont="1" applyFill="1" applyAlignment="1">
      <alignment horizontal="right" vertical="center"/>
    </xf>
    <xf numFmtId="38" fontId="0" fillId="0" borderId="0" xfId="49" applyFont="1" applyAlignment="1">
      <alignment horizontal="center" vertical="center"/>
    </xf>
    <xf numFmtId="38" fontId="0" fillId="0" borderId="16" xfId="49" applyFont="1" applyFill="1" applyBorder="1" applyAlignment="1">
      <alignment horizontal="center" vertical="center"/>
    </xf>
    <xf numFmtId="38" fontId="0" fillId="0" borderId="13" xfId="49" applyFont="1" applyFill="1" applyBorder="1" applyAlignment="1">
      <alignment horizontal="center" vertical="center"/>
    </xf>
    <xf numFmtId="38" fontId="0" fillId="0" borderId="11"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15" xfId="49" applyFont="1" applyFill="1" applyBorder="1" applyAlignment="1">
      <alignment horizontal="center" vertical="center"/>
    </xf>
    <xf numFmtId="38" fontId="0" fillId="0" borderId="18" xfId="49" applyFont="1" applyBorder="1" applyAlignment="1">
      <alignment horizontal="center" vertical="center"/>
    </xf>
    <xf numFmtId="38" fontId="0" fillId="0" borderId="19" xfId="49" applyFont="1" applyBorder="1" applyAlignment="1">
      <alignment horizontal="center" vertical="center"/>
    </xf>
    <xf numFmtId="38" fontId="0" fillId="0" borderId="0" xfId="49" applyFont="1" applyFill="1" applyAlignment="1">
      <alignment vertical="center"/>
    </xf>
    <xf numFmtId="38" fontId="0" fillId="0" borderId="0" xfId="49" applyFont="1" applyFill="1" applyBorder="1" applyAlignment="1">
      <alignment horizontal="center" vertical="center"/>
    </xf>
    <xf numFmtId="38" fontId="0" fillId="0" borderId="0" xfId="49" applyFont="1" applyFill="1" applyBorder="1" applyAlignment="1">
      <alignment horizontal="left" vertical="center" shrinkToFit="1"/>
    </xf>
    <xf numFmtId="38" fontId="0" fillId="0" borderId="0" xfId="49" applyFont="1" applyFill="1" applyBorder="1" applyAlignment="1">
      <alignment horizontal="right" vertical="center"/>
    </xf>
    <xf numFmtId="38" fontId="0" fillId="34" borderId="12" xfId="49" applyFont="1" applyFill="1" applyBorder="1" applyAlignment="1">
      <alignment horizontal="right" vertical="center" shrinkToFit="1"/>
    </xf>
    <xf numFmtId="38" fontId="0" fillId="0" borderId="20" xfId="49" applyFont="1" applyFill="1" applyBorder="1" applyAlignment="1">
      <alignment horizontal="left" vertical="center" shrinkToFit="1"/>
    </xf>
    <xf numFmtId="38" fontId="54" fillId="35" borderId="11" xfId="49" applyFont="1" applyFill="1" applyBorder="1" applyAlignment="1">
      <alignment horizontal="center" vertical="center"/>
    </xf>
    <xf numFmtId="38" fontId="54" fillId="35" borderId="10" xfId="49" applyFont="1" applyFill="1" applyBorder="1" applyAlignment="1">
      <alignment horizontal="center" vertical="center"/>
    </xf>
    <xf numFmtId="38" fontId="54" fillId="35" borderId="15" xfId="49" applyFont="1" applyFill="1" applyBorder="1" applyAlignment="1">
      <alignment horizontal="center" vertical="center"/>
    </xf>
    <xf numFmtId="38" fontId="0" fillId="34" borderId="20" xfId="49" applyFont="1" applyFill="1" applyBorder="1" applyAlignment="1">
      <alignment horizontal="center" vertical="center" wrapText="1"/>
    </xf>
    <xf numFmtId="38" fontId="0" fillId="0" borderId="21" xfId="49" applyFont="1" applyBorder="1" applyAlignment="1">
      <alignment horizontal="center" vertical="center" wrapText="1"/>
    </xf>
    <xf numFmtId="38" fontId="54" fillId="36" borderId="10" xfId="49" applyFont="1" applyFill="1" applyBorder="1" applyAlignment="1">
      <alignment horizontal="center" vertical="center"/>
    </xf>
    <xf numFmtId="38" fontId="0" fillId="37" borderId="22" xfId="49" applyFont="1" applyFill="1" applyBorder="1" applyAlignment="1">
      <alignment horizontal="right" vertical="center" shrinkToFit="1"/>
    </xf>
    <xf numFmtId="38" fontId="2" fillId="0" borderId="23" xfId="49" applyFont="1" applyFill="1" applyBorder="1" applyAlignment="1">
      <alignment horizontal="center" vertical="center" wrapText="1"/>
    </xf>
    <xf numFmtId="38" fontId="2" fillId="0" borderId="24" xfId="49" applyFont="1" applyFill="1" applyBorder="1" applyAlignment="1">
      <alignment horizontal="center" vertical="center" wrapText="1"/>
    </xf>
    <xf numFmtId="38" fontId="0" fillId="0" borderId="0" xfId="49" applyFont="1" applyBorder="1" applyAlignment="1">
      <alignment vertical="center"/>
    </xf>
    <xf numFmtId="38" fontId="7" fillId="0" borderId="0" xfId="49" applyFont="1" applyAlignment="1">
      <alignment horizontal="center" vertical="center"/>
    </xf>
    <xf numFmtId="38" fontId="6" fillId="0" borderId="0" xfId="49" applyFont="1" applyAlignment="1">
      <alignment vertical="center"/>
    </xf>
    <xf numFmtId="38" fontId="2" fillId="0" borderId="25" xfId="49" applyFont="1" applyFill="1" applyBorder="1" applyAlignment="1">
      <alignment horizontal="center" vertical="center" wrapText="1"/>
    </xf>
    <xf numFmtId="38" fontId="3" fillId="0" borderId="26" xfId="49" applyFont="1" applyBorder="1" applyAlignment="1">
      <alignment horizontal="center" vertical="center"/>
    </xf>
    <xf numFmtId="38" fontId="2" fillId="0" borderId="27" xfId="49" applyFont="1" applyFill="1" applyBorder="1" applyAlignment="1">
      <alignment horizontal="center" vertical="center" wrapText="1"/>
    </xf>
    <xf numFmtId="38" fontId="0" fillId="0" borderId="28" xfId="49" applyFont="1" applyBorder="1" applyAlignment="1">
      <alignment horizontal="center" vertical="center" wrapText="1"/>
    </xf>
    <xf numFmtId="38" fontId="0" fillId="34" borderId="29" xfId="49" applyFont="1" applyFill="1" applyBorder="1" applyAlignment="1">
      <alignment horizontal="center" vertical="center" wrapText="1"/>
    </xf>
    <xf numFmtId="38" fontId="0" fillId="0" borderId="30" xfId="49" applyFont="1" applyBorder="1" applyAlignment="1">
      <alignment horizontal="center" vertical="center" wrapText="1"/>
    </xf>
    <xf numFmtId="38" fontId="3" fillId="0" borderId="31" xfId="49" applyFont="1" applyBorder="1" applyAlignment="1">
      <alignment horizontal="center" vertical="center"/>
    </xf>
    <xf numFmtId="38" fontId="3" fillId="0" borderId="32" xfId="49" applyFont="1" applyBorder="1" applyAlignment="1">
      <alignment horizontal="center" vertical="center"/>
    </xf>
    <xf numFmtId="38" fontId="0" fillId="0" borderId="14" xfId="49" applyFont="1" applyFill="1" applyBorder="1" applyAlignment="1">
      <alignment horizontal="center" vertical="center" wrapText="1"/>
    </xf>
    <xf numFmtId="38" fontId="7" fillId="0" borderId="0" xfId="49" applyFont="1" applyAlignment="1">
      <alignment vertical="center"/>
    </xf>
    <xf numFmtId="38" fontId="2" fillId="0" borderId="0" xfId="49" applyFont="1" applyAlignment="1">
      <alignment vertical="center"/>
    </xf>
    <xf numFmtId="38" fontId="3" fillId="0" borderId="0" xfId="49" applyFont="1" applyAlignment="1">
      <alignment vertical="center"/>
    </xf>
    <xf numFmtId="38" fontId="0" fillId="0" borderId="33" xfId="49" applyFont="1" applyBorder="1" applyAlignment="1">
      <alignment horizontal="center" vertical="center" wrapText="1"/>
    </xf>
    <xf numFmtId="38" fontId="0" fillId="34" borderId="34" xfId="49" applyFont="1" applyFill="1" applyBorder="1" applyAlignment="1">
      <alignment horizontal="center" vertical="center" wrapText="1"/>
    </xf>
    <xf numFmtId="38" fontId="0" fillId="0" borderId="35" xfId="49" applyFont="1" applyBorder="1" applyAlignment="1">
      <alignment horizontal="center" vertical="center" wrapText="1"/>
    </xf>
    <xf numFmtId="38" fontId="0" fillId="37" borderId="36" xfId="49" applyFont="1" applyFill="1" applyBorder="1" applyAlignment="1">
      <alignment horizontal="right" vertical="center" shrinkToFit="1"/>
    </xf>
    <xf numFmtId="38" fontId="0" fillId="37" borderId="12" xfId="49" applyFont="1" applyFill="1" applyBorder="1" applyAlignment="1">
      <alignment horizontal="right" vertical="center" shrinkToFit="1"/>
    </xf>
    <xf numFmtId="38" fontId="0" fillId="0" borderId="0" xfId="49" applyFont="1" applyFill="1" applyBorder="1" applyAlignment="1">
      <alignment horizontal="center" vertical="center" wrapText="1"/>
    </xf>
    <xf numFmtId="38" fontId="0" fillId="34" borderId="37" xfId="49" applyFont="1" applyFill="1" applyBorder="1" applyAlignment="1">
      <alignment horizontal="center" vertical="center" wrapText="1"/>
    </xf>
    <xf numFmtId="38" fontId="0" fillId="34" borderId="38" xfId="49" applyFont="1" applyFill="1" applyBorder="1" applyAlignment="1">
      <alignment horizontal="center" vertical="center" wrapText="1"/>
    </xf>
    <xf numFmtId="38" fontId="0" fillId="0" borderId="36" xfId="49" applyFont="1" applyBorder="1" applyAlignment="1">
      <alignment horizontal="center" vertical="center" wrapText="1"/>
    </xf>
    <xf numFmtId="38" fontId="0" fillId="0" borderId="20" xfId="49" applyFont="1" applyFill="1" applyBorder="1" applyAlignment="1">
      <alignment horizontal="left" vertical="center" shrinkToFit="1"/>
    </xf>
    <xf numFmtId="38" fontId="0" fillId="0" borderId="29" xfId="49" applyFont="1" applyFill="1" applyBorder="1" applyAlignment="1">
      <alignment horizontal="left" vertical="center" shrinkToFit="1"/>
    </xf>
    <xf numFmtId="38" fontId="0" fillId="0" borderId="39" xfId="49" applyFont="1" applyBorder="1" applyAlignment="1" applyProtection="1">
      <alignment horizontal="center" vertical="center" wrapText="1"/>
      <protection locked="0"/>
    </xf>
    <xf numFmtId="38" fontId="0" fillId="0" borderId="40" xfId="49" applyFont="1" applyBorder="1" applyAlignment="1" applyProtection="1">
      <alignment horizontal="center" vertical="center" wrapText="1"/>
      <protection locked="0"/>
    </xf>
    <xf numFmtId="38" fontId="0" fillId="0" borderId="37" xfId="49" applyFont="1" applyFill="1" applyBorder="1" applyAlignment="1">
      <alignment horizontal="left" vertical="center" shrinkToFit="1"/>
    </xf>
    <xf numFmtId="38" fontId="0" fillId="0" borderId="41" xfId="49" applyFont="1" applyBorder="1" applyAlignment="1" applyProtection="1">
      <alignment horizontal="center" vertical="center" wrapText="1"/>
      <protection locked="0"/>
    </xf>
    <xf numFmtId="38" fontId="0" fillId="0" borderId="39" xfId="49" applyFont="1" applyFill="1" applyBorder="1" applyAlignment="1" applyProtection="1">
      <alignment horizontal="center" vertical="center" wrapText="1"/>
      <protection locked="0"/>
    </xf>
    <xf numFmtId="38" fontId="0" fillId="0" borderId="42" xfId="49" applyFont="1" applyBorder="1" applyAlignment="1" applyProtection="1">
      <alignment horizontal="center" vertical="center" wrapText="1"/>
      <protection locked="0"/>
    </xf>
    <xf numFmtId="38" fontId="0" fillId="0" borderId="0" xfId="49" applyFont="1" applyAlignment="1" applyProtection="1">
      <alignment vertical="center"/>
      <protection locked="0"/>
    </xf>
    <xf numFmtId="38" fontId="0" fillId="0" borderId="0" xfId="49" applyFont="1" applyFill="1" applyAlignment="1">
      <alignment vertical="center"/>
    </xf>
    <xf numFmtId="38" fontId="54" fillId="36" borderId="11" xfId="49" applyFont="1" applyFill="1" applyBorder="1" applyAlignment="1">
      <alignment horizontal="center" vertical="center"/>
    </xf>
    <xf numFmtId="38" fontId="0" fillId="37" borderId="10" xfId="49" applyFont="1" applyFill="1" applyBorder="1" applyAlignment="1">
      <alignment horizontal="center" vertical="center"/>
    </xf>
    <xf numFmtId="38" fontId="0" fillId="0" borderId="29" xfId="49" applyFont="1" applyFill="1" applyBorder="1" applyAlignment="1">
      <alignment horizontal="left" vertical="center" shrinkToFit="1"/>
    </xf>
    <xf numFmtId="38" fontId="0" fillId="0" borderId="37" xfId="49" applyFont="1" applyFill="1" applyBorder="1" applyAlignment="1">
      <alignment horizontal="left" vertical="center" shrinkToFit="1"/>
    </xf>
    <xf numFmtId="181" fontId="0" fillId="0" borderId="0" xfId="49" applyNumberFormat="1" applyFont="1" applyAlignment="1">
      <alignment vertical="center"/>
    </xf>
    <xf numFmtId="38" fontId="0" fillId="38" borderId="29" xfId="49" applyFont="1" applyFill="1" applyBorder="1" applyAlignment="1">
      <alignment horizontal="center" vertical="center" wrapText="1"/>
    </xf>
    <xf numFmtId="38" fontId="0" fillId="38" borderId="20" xfId="49" applyFont="1" applyFill="1" applyBorder="1" applyAlignment="1">
      <alignment horizontal="center" vertical="center" wrapText="1"/>
    </xf>
    <xf numFmtId="38" fontId="55" fillId="37" borderId="10" xfId="49" applyFont="1" applyFill="1" applyBorder="1" applyAlignment="1">
      <alignment horizontal="center" vertical="center"/>
    </xf>
    <xf numFmtId="38" fontId="0" fillId="0" borderId="22" xfId="49" applyFont="1" applyFill="1" applyBorder="1" applyAlignment="1" applyProtection="1">
      <alignment horizontal="center" vertical="center" wrapText="1"/>
      <protection/>
    </xf>
    <xf numFmtId="181" fontId="0" fillId="0" borderId="0" xfId="49" applyNumberFormat="1" applyFont="1" applyAlignment="1">
      <alignment vertical="center"/>
    </xf>
    <xf numFmtId="38" fontId="3" fillId="0" borderId="0" xfId="49" applyFont="1" applyFill="1" applyBorder="1" applyAlignment="1">
      <alignment horizontal="center" vertical="center"/>
    </xf>
    <xf numFmtId="38" fontId="11" fillId="35" borderId="0" xfId="49" applyFont="1" applyFill="1" applyBorder="1" applyAlignment="1">
      <alignment horizontal="center" vertical="center" shrinkToFit="1"/>
    </xf>
    <xf numFmtId="38" fontId="56" fillId="35" borderId="0" xfId="49" applyFont="1" applyFill="1" applyBorder="1" applyAlignment="1">
      <alignment horizontal="center" vertical="center" shrinkToFit="1"/>
    </xf>
    <xf numFmtId="38" fontId="57" fillId="35" borderId="43" xfId="49" applyFont="1" applyFill="1" applyBorder="1" applyAlignment="1">
      <alignment horizontal="center" vertical="center" textRotation="255"/>
    </xf>
    <xf numFmtId="38" fontId="57" fillId="35" borderId="44" xfId="49" applyFont="1" applyFill="1" applyBorder="1" applyAlignment="1">
      <alignment horizontal="center" vertical="center" textRotation="255"/>
    </xf>
    <xf numFmtId="38" fontId="57" fillId="35" borderId="45" xfId="49" applyFont="1" applyFill="1" applyBorder="1" applyAlignment="1">
      <alignment horizontal="center" vertical="center" textRotation="255"/>
    </xf>
    <xf numFmtId="38" fontId="7" fillId="0" borderId="46" xfId="49" applyFont="1" applyFill="1" applyBorder="1" applyAlignment="1">
      <alignment horizontal="left" vertical="center" shrinkToFit="1"/>
    </xf>
    <xf numFmtId="38" fontId="7" fillId="0" borderId="47" xfId="49" applyFont="1" applyFill="1" applyBorder="1" applyAlignment="1">
      <alignment horizontal="left" vertical="center" shrinkToFit="1"/>
    </xf>
    <xf numFmtId="38" fontId="7" fillId="0" borderId="48" xfId="49" applyFont="1" applyFill="1" applyBorder="1" applyAlignment="1">
      <alignment horizontal="left" vertical="center" shrinkToFit="1"/>
    </xf>
    <xf numFmtId="38" fontId="7" fillId="0" borderId="49" xfId="49" applyFont="1" applyFill="1" applyBorder="1" applyAlignment="1">
      <alignment horizontal="left" vertical="center" shrinkToFit="1"/>
    </xf>
    <xf numFmtId="38" fontId="7" fillId="0" borderId="50" xfId="49" applyFont="1" applyFill="1" applyBorder="1" applyAlignment="1">
      <alignment horizontal="left" vertical="center" shrinkToFit="1"/>
    </xf>
    <xf numFmtId="38" fontId="7" fillId="0" borderId="51" xfId="49" applyFont="1" applyFill="1" applyBorder="1" applyAlignment="1">
      <alignment horizontal="left" vertical="center" shrinkToFit="1"/>
    </xf>
    <xf numFmtId="38" fontId="7" fillId="0" borderId="52" xfId="49" applyFont="1" applyFill="1" applyBorder="1" applyAlignment="1">
      <alignment horizontal="left" vertical="center" shrinkToFit="1"/>
    </xf>
    <xf numFmtId="38" fontId="7" fillId="0" borderId="33" xfId="49" applyFont="1" applyFill="1" applyBorder="1" applyAlignment="1">
      <alignment horizontal="left" vertical="center" shrinkToFit="1"/>
    </xf>
    <xf numFmtId="38" fontId="7" fillId="0" borderId="53" xfId="49" applyFont="1" applyFill="1" applyBorder="1" applyAlignment="1">
      <alignment horizontal="left" vertical="center" shrinkToFit="1"/>
    </xf>
    <xf numFmtId="38" fontId="7" fillId="0" borderId="54" xfId="49" applyFont="1" applyFill="1" applyBorder="1" applyAlignment="1">
      <alignment horizontal="left" vertical="center" shrinkToFit="1"/>
    </xf>
    <xf numFmtId="38" fontId="7" fillId="0" borderId="55" xfId="49" applyFont="1" applyFill="1" applyBorder="1" applyAlignment="1">
      <alignment horizontal="left" vertical="center" shrinkToFit="1"/>
    </xf>
    <xf numFmtId="38" fontId="7" fillId="0" borderId="56" xfId="49" applyFont="1" applyFill="1" applyBorder="1" applyAlignment="1">
      <alignment horizontal="left" vertical="center" shrinkToFit="1"/>
    </xf>
    <xf numFmtId="38" fontId="15" fillId="0" borderId="27" xfId="49" applyFont="1" applyBorder="1" applyAlignment="1">
      <alignment vertical="center"/>
    </xf>
    <xf numFmtId="38" fontId="15" fillId="0" borderId="0" xfId="49" applyFont="1" applyBorder="1" applyAlignment="1">
      <alignment vertical="center"/>
    </xf>
    <xf numFmtId="38" fontId="15" fillId="0" borderId="57" xfId="49" applyFont="1" applyBorder="1" applyAlignment="1">
      <alignment vertical="center"/>
    </xf>
    <xf numFmtId="38" fontId="8" fillId="0" borderId="58" xfId="49" applyFont="1" applyFill="1" applyBorder="1" applyAlignment="1">
      <alignment horizontal="center" vertical="center"/>
    </xf>
    <xf numFmtId="38" fontId="8" fillId="0" borderId="59" xfId="49" applyFont="1" applyFill="1" applyBorder="1" applyAlignment="1">
      <alignment horizontal="center" vertical="center"/>
    </xf>
    <xf numFmtId="38" fontId="8" fillId="0" borderId="60" xfId="49" applyFont="1" applyFill="1" applyBorder="1" applyAlignment="1">
      <alignment horizontal="center" vertical="center"/>
    </xf>
    <xf numFmtId="38" fontId="8" fillId="0" borderId="61" xfId="49" applyFont="1" applyFill="1" applyBorder="1" applyAlignment="1">
      <alignment horizontal="center" vertical="center"/>
    </xf>
    <xf numFmtId="38" fontId="0" fillId="0" borderId="25" xfId="49" applyFont="1" applyFill="1" applyBorder="1" applyAlignment="1">
      <alignment horizontal="right" vertical="center"/>
    </xf>
    <xf numFmtId="38" fontId="0" fillId="0" borderId="48" xfId="49" applyFont="1" applyFill="1" applyBorder="1" applyAlignment="1">
      <alignment horizontal="right" vertical="center"/>
    </xf>
    <xf numFmtId="38" fontId="0" fillId="0" borderId="62" xfId="49" applyFont="1" applyFill="1" applyBorder="1" applyAlignment="1">
      <alignment horizontal="right" vertical="center"/>
    </xf>
    <xf numFmtId="38" fontId="0" fillId="0" borderId="56" xfId="49" applyFont="1" applyFill="1" applyBorder="1" applyAlignment="1">
      <alignment horizontal="right" vertical="center"/>
    </xf>
    <xf numFmtId="38" fontId="15" fillId="0" borderId="63" xfId="49" applyFont="1" applyBorder="1" applyAlignment="1">
      <alignment vertical="center"/>
    </xf>
    <xf numFmtId="38" fontId="15" fillId="0" borderId="64" xfId="49" applyFont="1" applyBorder="1" applyAlignment="1">
      <alignment vertical="center"/>
    </xf>
    <xf numFmtId="38" fontId="15" fillId="0" borderId="65" xfId="49" applyFont="1" applyBorder="1" applyAlignment="1">
      <alignment vertical="center"/>
    </xf>
    <xf numFmtId="38" fontId="15" fillId="0" borderId="27" xfId="49" applyFont="1" applyBorder="1" applyAlignment="1">
      <alignment horizontal="center" vertical="center"/>
    </xf>
    <xf numFmtId="38" fontId="15" fillId="0" borderId="0" xfId="49" applyFont="1" applyBorder="1" applyAlignment="1">
      <alignment horizontal="center" vertical="center"/>
    </xf>
    <xf numFmtId="38" fontId="15" fillId="0" borderId="57" xfId="49" applyFont="1" applyBorder="1" applyAlignment="1">
      <alignment horizontal="center" vertical="center"/>
    </xf>
    <xf numFmtId="38" fontId="15" fillId="0" borderId="63" xfId="49" applyFont="1" applyBorder="1" applyAlignment="1">
      <alignment horizontal="center" vertical="center"/>
    </xf>
    <xf numFmtId="38" fontId="15" fillId="0" borderId="64" xfId="49" applyFont="1" applyBorder="1" applyAlignment="1">
      <alignment horizontal="center" vertical="center"/>
    </xf>
    <xf numFmtId="38" fontId="15" fillId="0" borderId="65" xfId="49" applyFont="1" applyBorder="1" applyAlignment="1">
      <alignment horizontal="center" vertical="center"/>
    </xf>
    <xf numFmtId="38" fontId="15" fillId="0" borderId="66" xfId="49" applyFont="1" applyBorder="1" applyAlignment="1">
      <alignment vertical="center"/>
    </xf>
    <xf numFmtId="38" fontId="7" fillId="0" borderId="67" xfId="49" applyFont="1" applyBorder="1" applyAlignment="1">
      <alignment horizontal="center" vertical="center"/>
    </xf>
    <xf numFmtId="38" fontId="7" fillId="0" borderId="68" xfId="49" applyFont="1" applyBorder="1" applyAlignment="1">
      <alignment horizontal="center" vertical="center"/>
    </xf>
    <xf numFmtId="38" fontId="7" fillId="0" borderId="69" xfId="49" applyFont="1" applyBorder="1" applyAlignment="1">
      <alignment horizontal="center" vertical="center"/>
    </xf>
    <xf numFmtId="38" fontId="7" fillId="0" borderId="27" xfId="49" applyFont="1" applyBorder="1" applyAlignment="1">
      <alignment horizontal="center" vertical="center"/>
    </xf>
    <xf numFmtId="38" fontId="7" fillId="0" borderId="0" xfId="49" applyFont="1" applyBorder="1" applyAlignment="1">
      <alignment horizontal="center" vertical="center"/>
    </xf>
    <xf numFmtId="38" fontId="7" fillId="0" borderId="57" xfId="49" applyFont="1" applyBorder="1" applyAlignment="1">
      <alignment horizontal="center" vertical="center"/>
    </xf>
    <xf numFmtId="38" fontId="16" fillId="0" borderId="27" xfId="49" applyFont="1" applyBorder="1" applyAlignment="1">
      <alignment horizontal="center" vertical="center"/>
    </xf>
    <xf numFmtId="38" fontId="16" fillId="0" borderId="0" xfId="49" applyFont="1" applyBorder="1" applyAlignment="1">
      <alignment horizontal="center" vertical="center"/>
    </xf>
    <xf numFmtId="38" fontId="16" fillId="0" borderId="57" xfId="49" applyFont="1" applyBorder="1" applyAlignment="1">
      <alignment horizontal="center" vertical="center"/>
    </xf>
    <xf numFmtId="38" fontId="0" fillId="0" borderId="70" xfId="49" applyFont="1" applyFill="1" applyBorder="1" applyAlignment="1">
      <alignment horizontal="center" vertical="center" shrinkToFit="1"/>
    </xf>
    <xf numFmtId="38" fontId="0" fillId="0" borderId="71" xfId="49" applyFont="1" applyFill="1" applyBorder="1" applyAlignment="1">
      <alignment horizontal="center" vertical="center" shrinkToFit="1"/>
    </xf>
    <xf numFmtId="38" fontId="2" fillId="38" borderId="70" xfId="49" applyFont="1" applyFill="1" applyBorder="1" applyAlignment="1">
      <alignment horizontal="center" vertical="center" wrapText="1"/>
    </xf>
    <xf numFmtId="38" fontId="2" fillId="38" borderId="71" xfId="49" applyFont="1" applyFill="1" applyBorder="1" applyAlignment="1">
      <alignment horizontal="center" vertical="center" wrapText="1"/>
    </xf>
    <xf numFmtId="38" fontId="0" fillId="0" borderId="72" xfId="49" applyFont="1" applyBorder="1" applyAlignment="1">
      <alignment horizontal="center" vertical="center"/>
    </xf>
    <xf numFmtId="38" fontId="0" fillId="0" borderId="73" xfId="49" applyFont="1" applyBorder="1" applyAlignment="1">
      <alignment horizontal="center" vertical="center"/>
    </xf>
    <xf numFmtId="38" fontId="3" fillId="0" borderId="74" xfId="49" applyFont="1" applyBorder="1" applyAlignment="1">
      <alignment horizontal="center" vertical="center" wrapText="1"/>
    </xf>
    <xf numFmtId="38" fontId="3" fillId="0" borderId="75" xfId="49" applyFont="1" applyBorder="1" applyAlignment="1">
      <alignment horizontal="center" vertical="center" wrapText="1"/>
    </xf>
    <xf numFmtId="38" fontId="10" fillId="0" borderId="76" xfId="49" applyFont="1" applyBorder="1" applyAlignment="1">
      <alignment vertical="center"/>
    </xf>
    <xf numFmtId="38" fontId="10" fillId="0" borderId="69" xfId="49" applyFont="1" applyBorder="1" applyAlignment="1">
      <alignment vertical="center"/>
    </xf>
    <xf numFmtId="38" fontId="10" fillId="0" borderId="77" xfId="49" applyFont="1" applyBorder="1" applyAlignment="1">
      <alignment vertical="center"/>
    </xf>
    <xf numFmtId="38" fontId="10" fillId="0" borderId="65" xfId="49" applyFont="1" applyBorder="1" applyAlignment="1">
      <alignment vertical="center"/>
    </xf>
    <xf numFmtId="38" fontId="58" fillId="35" borderId="0" xfId="49" applyFont="1" applyFill="1" applyAlignment="1">
      <alignment horizontal="center" vertical="center" wrapText="1"/>
    </xf>
    <xf numFmtId="38" fontId="2" fillId="0" borderId="15" xfId="49" applyFont="1" applyBorder="1" applyAlignment="1">
      <alignment horizontal="center" vertical="center"/>
    </xf>
    <xf numFmtId="38" fontId="2" fillId="0" borderId="78" xfId="49" applyFont="1" applyBorder="1" applyAlignment="1">
      <alignment horizontal="center" vertical="center"/>
    </xf>
    <xf numFmtId="38" fontId="2" fillId="0" borderId="60" xfId="49" applyFont="1" applyBorder="1" applyAlignment="1">
      <alignment horizontal="center" vertical="center"/>
    </xf>
    <xf numFmtId="38" fontId="2" fillId="0" borderId="79" xfId="49" applyFont="1" applyBorder="1" applyAlignment="1">
      <alignment horizontal="center" vertical="center"/>
    </xf>
    <xf numFmtId="38" fontId="10" fillId="0" borderId="52" xfId="49" applyFont="1" applyBorder="1" applyAlignment="1" applyProtection="1">
      <alignment vertical="center"/>
      <protection locked="0"/>
    </xf>
    <xf numFmtId="38" fontId="10" fillId="0" borderId="33" xfId="49" applyFont="1" applyBorder="1" applyAlignment="1" applyProtection="1">
      <alignment vertical="center"/>
      <protection locked="0"/>
    </xf>
    <xf numFmtId="38" fontId="10" fillId="0" borderId="53" xfId="49" applyFont="1" applyBorder="1" applyAlignment="1" applyProtection="1">
      <alignment vertical="center"/>
      <protection locked="0"/>
    </xf>
    <xf numFmtId="38" fontId="10" fillId="0" borderId="54" xfId="49" applyFont="1" applyBorder="1" applyAlignment="1" applyProtection="1">
      <alignment vertical="center"/>
      <protection locked="0"/>
    </xf>
    <xf numFmtId="38" fontId="10" fillId="0" borderId="55" xfId="49" applyFont="1" applyBorder="1" applyAlignment="1" applyProtection="1">
      <alignment vertical="center"/>
      <protection locked="0"/>
    </xf>
    <xf numFmtId="38" fontId="10" fillId="0" borderId="56" xfId="49" applyFont="1" applyBorder="1" applyAlignment="1" applyProtection="1">
      <alignment vertical="center"/>
      <protection locked="0"/>
    </xf>
    <xf numFmtId="38" fontId="57" fillId="35" borderId="0" xfId="49" applyFont="1" applyFill="1" applyAlignment="1">
      <alignment horizontal="center" vertical="center" shrinkToFit="1"/>
    </xf>
    <xf numFmtId="38" fontId="56" fillId="35" borderId="0" xfId="49" applyFont="1" applyFill="1" applyAlignment="1">
      <alignment horizontal="center" vertical="center"/>
    </xf>
    <xf numFmtId="38" fontId="2" fillId="0" borderId="74" xfId="49" applyFont="1" applyBorder="1" applyAlignment="1">
      <alignment horizontal="center" vertical="center" shrinkToFit="1"/>
    </xf>
    <xf numFmtId="38" fontId="2" fillId="0" borderId="75" xfId="49" applyFont="1" applyBorder="1" applyAlignment="1">
      <alignment horizontal="center" vertical="center" shrinkToFit="1"/>
    </xf>
    <xf numFmtId="38" fontId="12" fillId="0" borderId="76" xfId="49" applyFont="1" applyBorder="1" applyAlignment="1" applyProtection="1">
      <alignment horizontal="left" vertical="center" wrapText="1" shrinkToFit="1"/>
      <protection/>
    </xf>
    <xf numFmtId="38" fontId="12" fillId="0" borderId="69" xfId="49" applyFont="1" applyBorder="1" applyAlignment="1" applyProtection="1">
      <alignment horizontal="left" vertical="center" wrapText="1" shrinkToFit="1"/>
      <protection/>
    </xf>
    <xf numFmtId="38" fontId="12" fillId="0" borderId="77" xfId="49" applyFont="1" applyBorder="1" applyAlignment="1" applyProtection="1">
      <alignment horizontal="left" vertical="center" wrapText="1" shrinkToFit="1"/>
      <protection/>
    </xf>
    <xf numFmtId="38" fontId="12" fillId="0" borderId="65" xfId="49" applyFont="1" applyBorder="1" applyAlignment="1" applyProtection="1">
      <alignment horizontal="left" vertical="center" wrapText="1" shrinkToFit="1"/>
      <protection/>
    </xf>
    <xf numFmtId="38" fontId="7" fillId="0" borderId="27" xfId="49" applyFont="1" applyBorder="1" applyAlignment="1">
      <alignment horizontal="right" vertical="center"/>
    </xf>
    <xf numFmtId="38" fontId="7" fillId="0" borderId="0" xfId="49" applyFont="1" applyBorder="1" applyAlignment="1">
      <alignment horizontal="right" vertical="center"/>
    </xf>
    <xf numFmtId="38" fontId="7" fillId="0" borderId="57" xfId="49" applyFont="1" applyBorder="1" applyAlignment="1">
      <alignment horizontal="right" vertical="center"/>
    </xf>
    <xf numFmtId="38" fontId="7" fillId="0" borderId="67" xfId="49" applyFont="1" applyBorder="1" applyAlignment="1" applyProtection="1">
      <alignment horizontal="right" vertical="center" shrinkToFit="1"/>
      <protection/>
    </xf>
    <xf numFmtId="38" fontId="7" fillId="0" borderId="80" xfId="49" applyFont="1" applyBorder="1" applyAlignment="1" applyProtection="1">
      <alignment horizontal="right" vertical="center" shrinkToFit="1"/>
      <protection/>
    </xf>
    <xf numFmtId="38" fontId="7" fillId="0" borderId="63" xfId="49" applyFont="1" applyBorder="1" applyAlignment="1" applyProtection="1">
      <alignment horizontal="right" vertical="center" shrinkToFit="1"/>
      <protection/>
    </xf>
    <xf numFmtId="38" fontId="7" fillId="0" borderId="81" xfId="49" applyFont="1" applyBorder="1" applyAlignment="1" applyProtection="1">
      <alignment horizontal="right" vertical="center" shrinkToFit="1"/>
      <protection/>
    </xf>
    <xf numFmtId="38" fontId="3" fillId="0" borderId="82" xfId="49" applyFont="1" applyBorder="1" applyAlignment="1">
      <alignment horizontal="center" vertical="center" wrapText="1"/>
    </xf>
    <xf numFmtId="38" fontId="3" fillId="0" borderId="83" xfId="49" applyFont="1" applyBorder="1" applyAlignment="1">
      <alignment horizontal="center" vertical="center" wrapText="1"/>
    </xf>
    <xf numFmtId="38" fontId="0" fillId="0" borderId="84" xfId="49" applyFont="1" applyBorder="1" applyAlignment="1">
      <alignment vertical="center"/>
    </xf>
    <xf numFmtId="38" fontId="0" fillId="0" borderId="71" xfId="49" applyFont="1" applyBorder="1" applyAlignment="1">
      <alignment vertical="center"/>
    </xf>
    <xf numFmtId="38" fontId="0" fillId="0" borderId="15" xfId="49" applyFont="1" applyBorder="1" applyAlignment="1">
      <alignment horizontal="center" vertical="center"/>
    </xf>
    <xf numFmtId="38" fontId="0" fillId="0" borderId="78" xfId="49" applyFont="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38" fontId="0" fillId="0" borderId="60" xfId="49" applyFont="1" applyBorder="1" applyAlignment="1">
      <alignment horizontal="center" vertical="center"/>
    </xf>
    <xf numFmtId="38" fontId="0" fillId="0" borderId="79" xfId="49" applyFont="1" applyBorder="1" applyAlignment="1">
      <alignment horizontal="center" vertical="center"/>
    </xf>
    <xf numFmtId="38" fontId="10" fillId="0" borderId="52" xfId="49" applyFont="1" applyBorder="1" applyAlignment="1">
      <alignment vertical="center"/>
    </xf>
    <xf numFmtId="38" fontId="10" fillId="0" borderId="33" xfId="49" applyFont="1" applyBorder="1" applyAlignment="1">
      <alignment vertical="center"/>
    </xf>
    <xf numFmtId="38" fontId="10" fillId="0" borderId="53" xfId="49" applyFont="1" applyBorder="1" applyAlignment="1">
      <alignment vertical="center"/>
    </xf>
    <xf numFmtId="38" fontId="10" fillId="0" borderId="87" xfId="49" applyFont="1" applyBorder="1" applyAlignment="1">
      <alignment vertical="center"/>
    </xf>
    <xf numFmtId="38" fontId="10" fillId="0" borderId="0" xfId="49" applyFont="1" applyBorder="1" applyAlignment="1">
      <alignment vertical="center"/>
    </xf>
    <xf numFmtId="38" fontId="10" fillId="0" borderId="88" xfId="49" applyFont="1" applyBorder="1" applyAlignment="1">
      <alignment vertical="center"/>
    </xf>
    <xf numFmtId="38" fontId="10" fillId="0" borderId="54" xfId="49" applyFont="1" applyBorder="1" applyAlignment="1">
      <alignment vertical="center"/>
    </xf>
    <xf numFmtId="38" fontId="10" fillId="0" borderId="55" xfId="49" applyFont="1" applyBorder="1" applyAlignment="1">
      <alignment vertical="center"/>
    </xf>
    <xf numFmtId="38" fontId="10" fillId="0" borderId="56" xfId="49" applyFont="1" applyBorder="1" applyAlignment="1">
      <alignment vertical="center"/>
    </xf>
    <xf numFmtId="38" fontId="13" fillId="0" borderId="89" xfId="49" applyFont="1" applyBorder="1" applyAlignment="1">
      <alignment horizontal="center"/>
    </xf>
    <xf numFmtId="38" fontId="13" fillId="0" borderId="90" xfId="49" applyFont="1" applyBorder="1" applyAlignment="1">
      <alignment horizontal="center"/>
    </xf>
    <xf numFmtId="38" fontId="13" fillId="0" borderId="91" xfId="49" applyFont="1" applyBorder="1" applyAlignment="1">
      <alignment horizontal="center"/>
    </xf>
    <xf numFmtId="38" fontId="3" fillId="0" borderId="92" xfId="49" applyFont="1" applyBorder="1" applyAlignment="1">
      <alignment vertical="center" textRotation="255"/>
    </xf>
    <xf numFmtId="38" fontId="3" fillId="0" borderId="44" xfId="49" applyFont="1" applyBorder="1" applyAlignment="1">
      <alignment vertical="center" textRotation="255"/>
    </xf>
    <xf numFmtId="38" fontId="3" fillId="0" borderId="93" xfId="49" applyFont="1" applyBorder="1" applyAlignment="1">
      <alignment vertical="center" textRotation="255"/>
    </xf>
    <xf numFmtId="38" fontId="10" fillId="0" borderId="52" xfId="49" applyFont="1" applyBorder="1" applyAlignment="1" applyProtection="1">
      <alignment vertical="center" wrapText="1"/>
      <protection locked="0"/>
    </xf>
    <xf numFmtId="38" fontId="10" fillId="0" borderId="33" xfId="49" applyFont="1" applyBorder="1" applyAlignment="1" applyProtection="1">
      <alignment vertical="center" wrapText="1"/>
      <protection locked="0"/>
    </xf>
    <xf numFmtId="38" fontId="10" fillId="0" borderId="53" xfId="49" applyFont="1" applyBorder="1" applyAlignment="1" applyProtection="1">
      <alignment vertical="center" wrapText="1"/>
      <protection locked="0"/>
    </xf>
    <xf numFmtId="38" fontId="10" fillId="0" borderId="87" xfId="49" applyFont="1" applyBorder="1" applyAlignment="1" applyProtection="1">
      <alignment vertical="center" wrapText="1"/>
      <protection locked="0"/>
    </xf>
    <xf numFmtId="38" fontId="10" fillId="0" borderId="0" xfId="49" applyFont="1" applyBorder="1" applyAlignment="1" applyProtection="1">
      <alignment vertical="center" wrapText="1"/>
      <protection locked="0"/>
    </xf>
    <xf numFmtId="38" fontId="10" fillId="0" borderId="88" xfId="49" applyFont="1" applyBorder="1" applyAlignment="1" applyProtection="1">
      <alignment vertical="center" wrapText="1"/>
      <protection locked="0"/>
    </xf>
    <xf numFmtId="38" fontId="10" fillId="0" borderId="49" xfId="49" applyFont="1" applyBorder="1" applyAlignment="1" applyProtection="1">
      <alignment vertical="center" wrapText="1"/>
      <protection locked="0"/>
    </xf>
    <xf numFmtId="38" fontId="10" fillId="0" borderId="50" xfId="49" applyFont="1" applyBorder="1" applyAlignment="1" applyProtection="1">
      <alignment vertical="center" wrapText="1"/>
      <protection locked="0"/>
    </xf>
    <xf numFmtId="38" fontId="10" fillId="0" borderId="51" xfId="49" applyFont="1" applyBorder="1" applyAlignment="1" applyProtection="1">
      <alignment vertical="center" wrapText="1"/>
      <protection locked="0"/>
    </xf>
    <xf numFmtId="38" fontId="2" fillId="0" borderId="94" xfId="49" applyFont="1" applyBorder="1" applyAlignment="1">
      <alignment horizontal="center" vertical="center"/>
    </xf>
    <xf numFmtId="38" fontId="2" fillId="0" borderId="95" xfId="49" applyFont="1" applyBorder="1" applyAlignment="1">
      <alignment horizontal="center" vertical="center"/>
    </xf>
    <xf numFmtId="38" fontId="10" fillId="0" borderId="49" xfId="49" applyFont="1" applyBorder="1" applyAlignment="1" applyProtection="1">
      <alignment vertical="center"/>
      <protection locked="0"/>
    </xf>
    <xf numFmtId="38" fontId="10" fillId="0" borderId="50" xfId="49" applyFont="1" applyBorder="1" applyAlignment="1" applyProtection="1">
      <alignment vertical="center"/>
      <protection locked="0"/>
    </xf>
    <xf numFmtId="38" fontId="10" fillId="0" borderId="51" xfId="49" applyFont="1" applyBorder="1" applyAlignment="1" applyProtection="1">
      <alignment vertical="center"/>
      <protection locked="0"/>
    </xf>
    <xf numFmtId="38" fontId="0" fillId="0" borderId="94" xfId="49" applyFont="1" applyBorder="1" applyAlignment="1">
      <alignment horizontal="center" vertical="center"/>
    </xf>
    <xf numFmtId="38" fontId="0" fillId="0" borderId="95" xfId="49" applyFont="1" applyBorder="1" applyAlignment="1">
      <alignment horizontal="center" vertical="center"/>
    </xf>
    <xf numFmtId="38" fontId="0" fillId="0" borderId="96" xfId="49" applyFont="1" applyBorder="1" applyAlignment="1">
      <alignment vertical="center"/>
    </xf>
    <xf numFmtId="38" fontId="0" fillId="0" borderId="97" xfId="49" applyFont="1" applyBorder="1" applyAlignment="1">
      <alignment vertical="center"/>
    </xf>
    <xf numFmtId="38" fontId="10" fillId="0" borderId="49" xfId="49" applyFont="1" applyBorder="1" applyAlignment="1">
      <alignment vertical="center"/>
    </xf>
    <xf numFmtId="38" fontId="10" fillId="0" borderId="51" xfId="49" applyFont="1" applyBorder="1" applyAlignment="1">
      <alignment vertical="center"/>
    </xf>
    <xf numFmtId="49" fontId="0" fillId="0" borderId="96" xfId="49" applyNumberFormat="1" applyFont="1" applyBorder="1" applyAlignment="1">
      <alignment vertical="center"/>
    </xf>
    <xf numFmtId="49" fontId="0" fillId="0" borderId="97" xfId="49" applyNumberFormat="1" applyFont="1" applyBorder="1" applyAlignment="1">
      <alignment vertical="center"/>
    </xf>
    <xf numFmtId="38" fontId="3" fillId="0" borderId="15" xfId="49" applyFont="1" applyBorder="1" applyAlignment="1">
      <alignment horizontal="center" vertical="center"/>
    </xf>
    <xf numFmtId="38" fontId="3" fillId="0" borderId="33" xfId="49" applyFont="1" applyBorder="1" applyAlignment="1">
      <alignment horizontal="center" vertical="center"/>
    </xf>
    <xf numFmtId="38" fontId="3" fillId="0" borderId="78" xfId="49" applyFont="1" applyBorder="1" applyAlignment="1">
      <alignment horizontal="center" vertical="center"/>
    </xf>
    <xf numFmtId="38" fontId="3" fillId="0" borderId="94" xfId="49" applyFont="1" applyBorder="1" applyAlignment="1">
      <alignment horizontal="center" vertical="center"/>
    </xf>
    <xf numFmtId="38" fontId="3" fillId="0" borderId="50" xfId="49" applyFont="1" applyBorder="1" applyAlignment="1">
      <alignment horizontal="center" vertical="center"/>
    </xf>
    <xf numFmtId="38" fontId="3" fillId="0" borderId="95" xfId="49" applyFont="1" applyBorder="1" applyAlignment="1">
      <alignment horizontal="center" vertical="center"/>
    </xf>
    <xf numFmtId="38" fontId="0" fillId="0" borderId="10" xfId="49" applyFont="1" applyBorder="1" applyAlignment="1">
      <alignment vertical="center"/>
    </xf>
    <xf numFmtId="38" fontId="0" fillId="0" borderId="98" xfId="49" applyFont="1" applyBorder="1" applyAlignment="1">
      <alignment vertical="center"/>
    </xf>
    <xf numFmtId="38" fontId="3" fillId="0" borderId="99" xfId="49" applyFont="1" applyBorder="1" applyAlignment="1">
      <alignment horizontal="center" vertical="center"/>
    </xf>
    <xf numFmtId="38" fontId="3" fillId="0" borderId="100" xfId="49" applyFont="1" applyBorder="1" applyAlignment="1">
      <alignment horizontal="center" vertical="center"/>
    </xf>
    <xf numFmtId="181" fontId="10" fillId="0" borderId="96" xfId="49" applyNumberFormat="1" applyFont="1" applyBorder="1" applyAlignment="1">
      <alignment vertical="center"/>
    </xf>
    <xf numFmtId="181" fontId="10" fillId="0" borderId="97" xfId="49" applyNumberFormat="1" applyFont="1" applyBorder="1" applyAlignment="1">
      <alignment vertical="center"/>
    </xf>
    <xf numFmtId="38" fontId="3" fillId="0" borderId="92" xfId="49" applyFont="1" applyBorder="1" applyAlignment="1">
      <alignment horizontal="center" vertical="center" wrapText="1" shrinkToFit="1"/>
    </xf>
    <xf numFmtId="38" fontId="3" fillId="0" borderId="93" xfId="49" applyFont="1" applyBorder="1" applyAlignment="1">
      <alignment horizontal="center" vertical="center" wrapText="1" shrinkToFit="1"/>
    </xf>
    <xf numFmtId="38" fontId="3" fillId="0" borderId="52" xfId="49" applyFont="1" applyBorder="1" applyAlignment="1">
      <alignment horizontal="left" vertical="center" shrinkToFit="1"/>
    </xf>
    <xf numFmtId="38" fontId="3" fillId="0" borderId="33" xfId="49" applyFont="1" applyBorder="1" applyAlignment="1">
      <alignment horizontal="left" vertical="center" shrinkToFit="1"/>
    </xf>
    <xf numFmtId="38" fontId="3" fillId="0" borderId="53" xfId="49" applyFont="1" applyBorder="1" applyAlignment="1">
      <alignment horizontal="left" vertical="center" shrinkToFit="1"/>
    </xf>
    <xf numFmtId="38" fontId="3" fillId="0" borderId="49" xfId="49" applyFont="1" applyBorder="1" applyAlignment="1">
      <alignment horizontal="left" vertical="center" shrinkToFit="1"/>
    </xf>
    <xf numFmtId="38" fontId="3" fillId="0" borderId="50" xfId="49" applyFont="1" applyBorder="1" applyAlignment="1">
      <alignment horizontal="left" vertical="center" shrinkToFit="1"/>
    </xf>
    <xf numFmtId="38" fontId="3" fillId="0" borderId="51" xfId="49" applyFont="1" applyBorder="1" applyAlignment="1">
      <alignment horizontal="left" vertical="center" shrinkToFit="1"/>
    </xf>
    <xf numFmtId="38" fontId="3" fillId="0" borderId="92" xfId="49" applyFont="1" applyBorder="1" applyAlignment="1">
      <alignment horizontal="center" vertical="center" wrapText="1"/>
    </xf>
    <xf numFmtId="38" fontId="3" fillId="0" borderId="44" xfId="49" applyFont="1" applyBorder="1" applyAlignment="1">
      <alignment horizontal="center" vertical="center" wrapText="1"/>
    </xf>
    <xf numFmtId="38" fontId="3" fillId="0" borderId="45" xfId="49" applyFont="1" applyBorder="1" applyAlignment="1">
      <alignment horizontal="center" vertical="center" wrapText="1"/>
    </xf>
    <xf numFmtId="38" fontId="3" fillId="0" borderId="52" xfId="49" applyFont="1" applyBorder="1" applyAlignment="1">
      <alignment horizontal="right" shrinkToFit="1"/>
    </xf>
    <xf numFmtId="38" fontId="3" fillId="0" borderId="33" xfId="49" applyFont="1" applyBorder="1" applyAlignment="1">
      <alignment horizontal="right" shrinkToFit="1"/>
    </xf>
    <xf numFmtId="38" fontId="3" fillId="0" borderId="53" xfId="49" applyFont="1" applyBorder="1" applyAlignment="1">
      <alignment horizontal="right" shrinkToFit="1"/>
    </xf>
    <xf numFmtId="38" fontId="3" fillId="0" borderId="87" xfId="49" applyFont="1" applyBorder="1" applyAlignment="1">
      <alignment horizontal="right" shrinkToFit="1"/>
    </xf>
    <xf numFmtId="38" fontId="3" fillId="0" borderId="0" xfId="49" applyFont="1" applyBorder="1" applyAlignment="1">
      <alignment horizontal="right" shrinkToFit="1"/>
    </xf>
    <xf numFmtId="38" fontId="3" fillId="0" borderId="88" xfId="49" applyFont="1" applyBorder="1" applyAlignment="1">
      <alignment horizontal="right" shrinkToFit="1"/>
    </xf>
    <xf numFmtId="38" fontId="3" fillId="0" borderId="54" xfId="49" applyFont="1" applyBorder="1" applyAlignment="1">
      <alignment horizontal="right" shrinkToFit="1"/>
    </xf>
    <xf numFmtId="38" fontId="3" fillId="0" borderId="55" xfId="49" applyFont="1" applyBorder="1" applyAlignment="1">
      <alignment horizontal="right" shrinkToFit="1"/>
    </xf>
    <xf numFmtId="38" fontId="3" fillId="0" borderId="56" xfId="49" applyFont="1" applyBorder="1" applyAlignment="1">
      <alignment horizontal="right" shrinkToFit="1"/>
    </xf>
    <xf numFmtId="38" fontId="2" fillId="0" borderId="101" xfId="49" applyFont="1" applyBorder="1" applyAlignment="1">
      <alignment horizontal="center"/>
    </xf>
    <xf numFmtId="38" fontId="3" fillId="0" borderId="46" xfId="49" applyFont="1" applyBorder="1" applyAlignment="1">
      <alignment horizontal="center" vertical="center"/>
    </xf>
    <xf numFmtId="38" fontId="3" fillId="0" borderId="102" xfId="49" applyFont="1" applyBorder="1" applyAlignment="1">
      <alignment horizontal="center" vertical="center"/>
    </xf>
    <xf numFmtId="38" fontId="3" fillId="0" borderId="49" xfId="49" applyFont="1" applyBorder="1" applyAlignment="1">
      <alignment horizontal="center" vertical="center"/>
    </xf>
    <xf numFmtId="38" fontId="10" fillId="0" borderId="46" xfId="49" applyFont="1" applyBorder="1" applyAlignment="1">
      <alignment vertical="center"/>
    </xf>
    <xf numFmtId="38" fontId="10" fillId="0" borderId="48" xfId="49" applyFont="1" applyBorder="1" applyAlignment="1">
      <alignment vertical="center"/>
    </xf>
    <xf numFmtId="38" fontId="10" fillId="0" borderId="92" xfId="49" applyFont="1" applyBorder="1" applyAlignment="1" applyProtection="1">
      <alignment horizontal="center" vertical="center"/>
      <protection locked="0"/>
    </xf>
    <xf numFmtId="38" fontId="10" fillId="0" borderId="44" xfId="49" applyFont="1" applyBorder="1" applyAlignment="1" applyProtection="1">
      <alignment horizontal="center" vertical="center"/>
      <protection locked="0"/>
    </xf>
    <xf numFmtId="38" fontId="10" fillId="0" borderId="93" xfId="49" applyFont="1" applyBorder="1" applyAlignment="1" applyProtection="1">
      <alignment horizontal="center" vertical="center"/>
      <protection locked="0"/>
    </xf>
    <xf numFmtId="38" fontId="3" fillId="0" borderId="52" xfId="49" applyFont="1" applyBorder="1" applyAlignment="1">
      <alignment horizontal="center" vertical="center"/>
    </xf>
    <xf numFmtId="38" fontId="10" fillId="0" borderId="52" xfId="49" applyFont="1" applyBorder="1" applyAlignment="1" applyProtection="1">
      <alignment vertical="center"/>
      <protection/>
    </xf>
    <xf numFmtId="38" fontId="10" fillId="0" borderId="53" xfId="49" applyFont="1" applyBorder="1" applyAlignment="1" applyProtection="1">
      <alignment vertical="center"/>
      <protection/>
    </xf>
    <xf numFmtId="38" fontId="10" fillId="0" borderId="49" xfId="49" applyFont="1" applyBorder="1" applyAlignment="1" applyProtection="1">
      <alignment vertical="center"/>
      <protection/>
    </xf>
    <xf numFmtId="38" fontId="10" fillId="0" borderId="51" xfId="49" applyFont="1" applyBorder="1" applyAlignment="1" applyProtection="1">
      <alignment vertical="center"/>
      <protection/>
    </xf>
    <xf numFmtId="38" fontId="3" fillId="0" borderId="43" xfId="49" applyFont="1" applyBorder="1" applyAlignment="1">
      <alignment horizontal="center" vertical="center"/>
    </xf>
    <xf numFmtId="38" fontId="3" fillId="0" borderId="93" xfId="49" applyFont="1" applyBorder="1" applyAlignment="1">
      <alignment horizontal="center" vertical="center"/>
    </xf>
    <xf numFmtId="38" fontId="3" fillId="0" borderId="103" xfId="49" applyFont="1" applyBorder="1" applyAlignment="1">
      <alignment horizontal="left" vertical="center"/>
    </xf>
    <xf numFmtId="38" fontId="3" fillId="0" borderId="97" xfId="49" applyFont="1" applyBorder="1" applyAlignment="1">
      <alignment horizontal="left" vertical="center"/>
    </xf>
    <xf numFmtId="38" fontId="3" fillId="0" borderId="104" xfId="49" applyFont="1" applyBorder="1" applyAlignment="1">
      <alignment horizontal="center" vertical="center"/>
    </xf>
    <xf numFmtId="38" fontId="3" fillId="0" borderId="105" xfId="49" applyFont="1" applyBorder="1" applyAlignment="1">
      <alignment horizontal="center" vertical="center"/>
    </xf>
    <xf numFmtId="38" fontId="0" fillId="0" borderId="52" xfId="49" applyFont="1" applyBorder="1" applyAlignment="1">
      <alignment vertical="center"/>
    </xf>
    <xf numFmtId="38" fontId="0" fillId="0" borderId="78" xfId="49" applyFont="1" applyBorder="1" applyAlignment="1">
      <alignment vertical="center"/>
    </xf>
    <xf numFmtId="38" fontId="0" fillId="0" borderId="87" xfId="49" applyFont="1" applyBorder="1" applyAlignment="1">
      <alignment vertical="center"/>
    </xf>
    <xf numFmtId="38" fontId="0" fillId="0" borderId="86" xfId="49" applyFont="1" applyBorder="1" applyAlignment="1">
      <alignment vertical="center"/>
    </xf>
    <xf numFmtId="38" fontId="0" fillId="0" borderId="49" xfId="49" applyFont="1" applyBorder="1" applyAlignment="1">
      <alignment vertical="center"/>
    </xf>
    <xf numFmtId="38" fontId="0" fillId="0" borderId="95" xfId="49" applyFont="1" applyBorder="1" applyAlignment="1">
      <alignment vertical="center"/>
    </xf>
    <xf numFmtId="38" fontId="0" fillId="0" borderId="106" xfId="49" applyFont="1" applyBorder="1" applyAlignment="1">
      <alignment vertical="center"/>
    </xf>
    <xf numFmtId="38" fontId="0" fillId="0" borderId="107" xfId="49" applyFont="1" applyBorder="1" applyAlignment="1">
      <alignment vertical="center"/>
    </xf>
    <xf numFmtId="38" fontId="0" fillId="0" borderId="108" xfId="49" applyFont="1" applyBorder="1" applyAlignment="1">
      <alignment vertical="center"/>
    </xf>
    <xf numFmtId="38" fontId="3" fillId="0" borderId="92" xfId="49" applyFont="1" applyBorder="1" applyAlignment="1">
      <alignment horizontal="center" vertical="center"/>
    </xf>
    <xf numFmtId="38" fontId="3" fillId="0" borderId="44" xfId="49" applyFont="1" applyBorder="1" applyAlignment="1">
      <alignment horizontal="center" vertical="center"/>
    </xf>
    <xf numFmtId="38" fontId="3" fillId="0" borderId="96" xfId="49" applyFont="1" applyBorder="1" applyAlignment="1">
      <alignment horizontal="left" vertical="center"/>
    </xf>
    <xf numFmtId="38" fontId="3" fillId="0" borderId="109" xfId="49" applyFont="1" applyBorder="1" applyAlignment="1">
      <alignment horizontal="left" vertical="center"/>
    </xf>
    <xf numFmtId="14" fontId="0" fillId="0" borderId="0" xfId="49" applyNumberFormat="1" applyFont="1" applyAlignment="1">
      <alignment horizontal="center" vertical="center"/>
    </xf>
    <xf numFmtId="38" fontId="12" fillId="0" borderId="76" xfId="49" applyFont="1" applyBorder="1" applyAlignment="1" applyProtection="1">
      <alignment horizontal="left" vertical="center" wrapText="1" shrinkToFit="1"/>
      <protection locked="0"/>
    </xf>
    <xf numFmtId="38" fontId="12" fillId="0" borderId="69" xfId="49" applyFont="1" applyBorder="1" applyAlignment="1" applyProtection="1">
      <alignment horizontal="left" vertical="center" wrapText="1" shrinkToFit="1"/>
      <protection locked="0"/>
    </xf>
    <xf numFmtId="38" fontId="12" fillId="0" borderId="77" xfId="49" applyFont="1" applyBorder="1" applyAlignment="1" applyProtection="1">
      <alignment horizontal="left" vertical="center" wrapText="1" shrinkToFit="1"/>
      <protection locked="0"/>
    </xf>
    <xf numFmtId="38" fontId="12" fillId="0" borderId="65" xfId="49" applyFont="1" applyBorder="1" applyAlignment="1" applyProtection="1">
      <alignment horizontal="left" vertical="center" wrapText="1" shrinkToFit="1"/>
      <protection locked="0"/>
    </xf>
    <xf numFmtId="38" fontId="7" fillId="0" borderId="67" xfId="49" applyFont="1" applyBorder="1" applyAlignment="1" applyProtection="1">
      <alignment horizontal="right" vertical="center" shrinkToFit="1"/>
      <protection locked="0"/>
    </xf>
    <xf numFmtId="38" fontId="7" fillId="0" borderId="80" xfId="49" applyFont="1" applyBorder="1" applyAlignment="1" applyProtection="1">
      <alignment horizontal="right" vertical="center" shrinkToFit="1"/>
      <protection locked="0"/>
    </xf>
    <xf numFmtId="38" fontId="7" fillId="0" borderId="63" xfId="49" applyFont="1" applyBorder="1" applyAlignment="1" applyProtection="1">
      <alignment horizontal="right" vertical="center" shrinkToFit="1"/>
      <protection locked="0"/>
    </xf>
    <xf numFmtId="38" fontId="7" fillId="0" borderId="81" xfId="49" applyFont="1" applyBorder="1" applyAlignment="1" applyProtection="1">
      <alignment horizontal="right"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152400</xdr:colOff>
      <xdr:row>117</xdr:row>
      <xdr:rowOff>28575</xdr:rowOff>
    </xdr:from>
    <xdr:to>
      <xdr:col>29</xdr:col>
      <xdr:colOff>819150</xdr:colOff>
      <xdr:row>125</xdr:row>
      <xdr:rowOff>161925</xdr:rowOff>
    </xdr:to>
    <xdr:pic>
      <xdr:nvPicPr>
        <xdr:cNvPr id="1" name="図 6"/>
        <xdr:cNvPicPr preferRelativeResize="1">
          <a:picLocks noChangeAspect="1"/>
        </xdr:cNvPicPr>
      </xdr:nvPicPr>
      <xdr:blipFill>
        <a:blip r:embed="rId1"/>
        <a:srcRect l="6895" t="36709" r="5633" b="29124"/>
        <a:stretch>
          <a:fillRect/>
        </a:stretch>
      </xdr:blipFill>
      <xdr:spPr>
        <a:xfrm>
          <a:off x="9877425" y="20497800"/>
          <a:ext cx="6048375"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30"/>
  <sheetViews>
    <sheetView tabSelected="1" zoomScale="98" zoomScaleNormal="98" zoomScalePageLayoutView="0" workbookViewId="0" topLeftCell="A10">
      <selection activeCell="AK23" sqref="AK22:AK23"/>
    </sheetView>
  </sheetViews>
  <sheetFormatPr defaultColWidth="9.00390625" defaultRowHeight="13.5"/>
  <cols>
    <col min="1" max="1" width="1.25" style="11" customWidth="1"/>
    <col min="2" max="2" width="6.00390625" style="13" bestFit="1" customWidth="1"/>
    <col min="3" max="3" width="13.125" style="3" customWidth="1"/>
    <col min="4" max="6" width="7.125" style="12" customWidth="1"/>
    <col min="7" max="7" width="1.625" style="11" customWidth="1"/>
    <col min="8" max="8" width="6.00390625" style="11" customWidth="1"/>
    <col min="9" max="9" width="13.125" style="2" customWidth="1"/>
    <col min="10" max="12" width="7.125" style="11" customWidth="1"/>
    <col min="13" max="13" width="1.625" style="11" customWidth="1"/>
    <col min="14" max="14" width="6.00390625" style="11" customWidth="1"/>
    <col min="15" max="15" width="13.125" style="2" customWidth="1"/>
    <col min="16" max="18" width="7.125" style="11" customWidth="1"/>
    <col min="19" max="19" width="1.625" style="11" customWidth="1"/>
    <col min="20" max="20" width="6.00390625" style="11" customWidth="1"/>
    <col min="21" max="21" width="13.125" style="2" customWidth="1"/>
    <col min="22" max="24" width="7.125" style="11" customWidth="1"/>
    <col min="25" max="25" width="1.625" style="11" customWidth="1"/>
    <col min="26" max="26" width="9.00390625" style="11" customWidth="1"/>
    <col min="27" max="27" width="8.875" style="11" customWidth="1"/>
    <col min="28" max="28" width="7.00390625" style="11" customWidth="1"/>
    <col min="29" max="29" width="3.625" style="11" customWidth="1"/>
    <col min="30" max="30" width="11.00390625" style="11" customWidth="1"/>
    <col min="31" max="32" width="10.625" style="11" hidden="1" customWidth="1"/>
    <col min="33" max="35" width="9.00390625" style="11" hidden="1" customWidth="1"/>
    <col min="36" max="36" width="0" style="11" hidden="1" customWidth="1"/>
    <col min="37" max="16384" width="9.00390625" style="11" customWidth="1"/>
  </cols>
  <sheetData>
    <row r="1" spans="1:3" ht="13.5" customHeight="1">
      <c r="A1" s="278">
        <v>44504</v>
      </c>
      <c r="B1" s="278"/>
      <c r="C1" s="278"/>
    </row>
    <row r="2" spans="2:30" ht="21.75" customHeight="1">
      <c r="B2" s="152" t="s">
        <v>534</v>
      </c>
      <c r="C2" s="152"/>
      <c r="D2" s="152"/>
      <c r="E2" s="152"/>
      <c r="F2" s="152"/>
      <c r="H2" s="153" t="s">
        <v>535</v>
      </c>
      <c r="I2" s="279"/>
      <c r="J2" s="280"/>
      <c r="K2" s="159" t="s">
        <v>518</v>
      </c>
      <c r="L2" s="160"/>
      <c r="M2" s="161"/>
      <c r="N2" s="283" t="s">
        <v>802</v>
      </c>
      <c r="O2" s="284"/>
      <c r="P2" s="166" t="s">
        <v>537</v>
      </c>
      <c r="Q2" s="168"/>
      <c r="R2" s="36"/>
      <c r="T2" s="134" t="s">
        <v>539</v>
      </c>
      <c r="U2" s="136">
        <f>V103</f>
        <v>0</v>
      </c>
      <c r="V2" s="137"/>
      <c r="W2" s="37" t="s">
        <v>29</v>
      </c>
      <c r="X2" s="37"/>
      <c r="Z2" s="140" t="s">
        <v>621</v>
      </c>
      <c r="AA2" s="140"/>
      <c r="AD2" s="37" t="s">
        <v>563</v>
      </c>
    </row>
    <row r="3" spans="2:28" ht="20.25" customHeight="1">
      <c r="B3" s="152"/>
      <c r="C3" s="152"/>
      <c r="D3" s="152"/>
      <c r="E3" s="152"/>
      <c r="F3" s="152"/>
      <c r="H3" s="154"/>
      <c r="I3" s="281"/>
      <c r="J3" s="282"/>
      <c r="K3" s="11" t="s">
        <v>536</v>
      </c>
      <c r="N3" s="285"/>
      <c r="O3" s="286"/>
      <c r="P3" s="167"/>
      <c r="Q3" s="169"/>
      <c r="R3" s="36"/>
      <c r="T3" s="135"/>
      <c r="U3" s="138"/>
      <c r="V3" s="139"/>
      <c r="W3" s="38" t="s">
        <v>540</v>
      </c>
      <c r="X3" s="38"/>
      <c r="Z3" s="140"/>
      <c r="AA3" s="140"/>
      <c r="AB3" s="68" t="s">
        <v>803</v>
      </c>
    </row>
    <row r="4" ht="8.25" customHeight="1" thickBot="1">
      <c r="AA4" s="2"/>
    </row>
    <row r="5" spans="2:34" ht="13.5" customHeight="1">
      <c r="B5" s="132" t="s">
        <v>65</v>
      </c>
      <c r="C5" s="128" t="s">
        <v>66</v>
      </c>
      <c r="D5" s="130" t="s">
        <v>533</v>
      </c>
      <c r="E5" s="39" t="s">
        <v>571</v>
      </c>
      <c r="F5" s="34" t="s">
        <v>624</v>
      </c>
      <c r="H5" s="132" t="s">
        <v>65</v>
      </c>
      <c r="I5" s="128" t="s">
        <v>66</v>
      </c>
      <c r="J5" s="130" t="s">
        <v>533</v>
      </c>
      <c r="K5" s="39" t="s">
        <v>571</v>
      </c>
      <c r="L5" s="34" t="s">
        <v>624</v>
      </c>
      <c r="N5" s="132" t="s">
        <v>65</v>
      </c>
      <c r="O5" s="128" t="s">
        <v>66</v>
      </c>
      <c r="P5" s="130" t="s">
        <v>533</v>
      </c>
      <c r="Q5" s="39" t="s">
        <v>571</v>
      </c>
      <c r="R5" s="34" t="s">
        <v>624</v>
      </c>
      <c r="T5" s="132" t="s">
        <v>65</v>
      </c>
      <c r="U5" s="128" t="s">
        <v>66</v>
      </c>
      <c r="V5" s="130" t="s">
        <v>533</v>
      </c>
      <c r="W5" s="39" t="s">
        <v>571</v>
      </c>
      <c r="X5" s="34" t="s">
        <v>624</v>
      </c>
      <c r="Z5" s="259" t="s">
        <v>541</v>
      </c>
      <c r="AA5" s="261"/>
      <c r="AB5" s="263" t="s">
        <v>544</v>
      </c>
      <c r="AC5" s="264"/>
      <c r="AD5" s="40" t="s">
        <v>543</v>
      </c>
      <c r="AG5" s="1" t="s">
        <v>761</v>
      </c>
      <c r="AH5" s="74">
        <v>0</v>
      </c>
    </row>
    <row r="6" spans="2:34" ht="13.5">
      <c r="B6" s="133"/>
      <c r="C6" s="129"/>
      <c r="D6" s="131"/>
      <c r="E6" s="41" t="s">
        <v>570</v>
      </c>
      <c r="F6" s="35" t="s">
        <v>625</v>
      </c>
      <c r="H6" s="133"/>
      <c r="I6" s="129"/>
      <c r="J6" s="131"/>
      <c r="K6" s="41" t="s">
        <v>570</v>
      </c>
      <c r="L6" s="35" t="s">
        <v>625</v>
      </c>
      <c r="N6" s="133"/>
      <c r="O6" s="129"/>
      <c r="P6" s="131"/>
      <c r="Q6" s="41" t="s">
        <v>570</v>
      </c>
      <c r="R6" s="35" t="s">
        <v>625</v>
      </c>
      <c r="T6" s="133"/>
      <c r="U6" s="129"/>
      <c r="V6" s="131"/>
      <c r="W6" s="41" t="s">
        <v>570</v>
      </c>
      <c r="X6" s="35" t="s">
        <v>625</v>
      </c>
      <c r="Z6" s="260"/>
      <c r="AA6" s="262"/>
      <c r="AB6" s="265"/>
      <c r="AC6" s="266"/>
      <c r="AD6" s="271"/>
      <c r="AG6" s="1" t="s">
        <v>794</v>
      </c>
      <c r="AH6" s="74">
        <v>15.6</v>
      </c>
    </row>
    <row r="7" spans="2:34" ht="13.5">
      <c r="B7" s="14" t="s">
        <v>556</v>
      </c>
      <c r="C7" s="61" t="s">
        <v>67</v>
      </c>
      <c r="D7" s="75">
        <v>629</v>
      </c>
      <c r="E7" s="42">
        <v>500</v>
      </c>
      <c r="F7" s="62"/>
      <c r="H7" s="15" t="s">
        <v>125</v>
      </c>
      <c r="I7" s="61" t="s">
        <v>126</v>
      </c>
      <c r="J7" s="43">
        <v>756</v>
      </c>
      <c r="K7" s="44">
        <v>640</v>
      </c>
      <c r="L7" s="62"/>
      <c r="N7" s="15" t="s">
        <v>182</v>
      </c>
      <c r="O7" s="61" t="s">
        <v>181</v>
      </c>
      <c r="P7" s="43">
        <v>746</v>
      </c>
      <c r="Q7" s="42">
        <v>560</v>
      </c>
      <c r="R7" s="62"/>
      <c r="T7" s="15" t="s">
        <v>242</v>
      </c>
      <c r="U7" s="72" t="s">
        <v>774</v>
      </c>
      <c r="V7" s="43">
        <v>327</v>
      </c>
      <c r="W7" s="42">
        <v>230</v>
      </c>
      <c r="X7" s="62"/>
      <c r="Z7" s="274" t="s">
        <v>542</v>
      </c>
      <c r="AA7" s="276"/>
      <c r="AB7" s="267"/>
      <c r="AC7" s="268"/>
      <c r="AD7" s="272"/>
      <c r="AG7" s="1" t="s">
        <v>779</v>
      </c>
      <c r="AH7" s="74">
        <v>15.6</v>
      </c>
    </row>
    <row r="8" spans="2:34" ht="13.5">
      <c r="B8" s="16" t="s">
        <v>68</v>
      </c>
      <c r="C8" s="60" t="s">
        <v>67</v>
      </c>
      <c r="D8" s="76">
        <v>699</v>
      </c>
      <c r="E8" s="8">
        <v>610</v>
      </c>
      <c r="F8" s="63"/>
      <c r="H8" s="28" t="s">
        <v>697</v>
      </c>
      <c r="I8" s="60" t="s">
        <v>572</v>
      </c>
      <c r="J8" s="30">
        <v>640</v>
      </c>
      <c r="K8" s="31">
        <v>570</v>
      </c>
      <c r="L8" s="63"/>
      <c r="N8" s="9" t="s">
        <v>183</v>
      </c>
      <c r="O8" s="60" t="s">
        <v>181</v>
      </c>
      <c r="P8" s="30">
        <v>484</v>
      </c>
      <c r="Q8" s="8">
        <v>410</v>
      </c>
      <c r="R8" s="63"/>
      <c r="T8" s="9" t="s">
        <v>243</v>
      </c>
      <c r="U8" s="26" t="s">
        <v>774</v>
      </c>
      <c r="V8" s="30">
        <v>655</v>
      </c>
      <c r="W8" s="8">
        <v>535</v>
      </c>
      <c r="X8" s="63"/>
      <c r="Z8" s="275"/>
      <c r="AA8" s="277"/>
      <c r="AB8" s="267"/>
      <c r="AC8" s="268"/>
      <c r="AD8" s="272"/>
      <c r="AG8" s="1" t="s">
        <v>777</v>
      </c>
      <c r="AH8" s="74">
        <v>10.1</v>
      </c>
    </row>
    <row r="9" spans="2:34" ht="13.5">
      <c r="B9" s="16" t="s">
        <v>69</v>
      </c>
      <c r="C9" s="60" t="s">
        <v>67</v>
      </c>
      <c r="D9" s="76">
        <v>594</v>
      </c>
      <c r="E9" s="8">
        <v>540</v>
      </c>
      <c r="F9" s="63"/>
      <c r="H9" s="9" t="s">
        <v>127</v>
      </c>
      <c r="I9" s="60" t="s">
        <v>128</v>
      </c>
      <c r="J9" s="30">
        <v>503</v>
      </c>
      <c r="K9" s="31">
        <v>425</v>
      </c>
      <c r="L9" s="63"/>
      <c r="N9" s="9" t="s">
        <v>184</v>
      </c>
      <c r="O9" s="60" t="s">
        <v>185</v>
      </c>
      <c r="P9" s="30">
        <v>376</v>
      </c>
      <c r="Q9" s="8">
        <v>285</v>
      </c>
      <c r="R9" s="63"/>
      <c r="T9" s="9" t="s">
        <v>244</v>
      </c>
      <c r="U9" s="60" t="s">
        <v>245</v>
      </c>
      <c r="V9" s="30">
        <v>572</v>
      </c>
      <c r="W9" s="8">
        <v>520</v>
      </c>
      <c r="X9" s="63"/>
      <c r="Z9" s="275"/>
      <c r="AA9" s="277"/>
      <c r="AB9" s="267"/>
      <c r="AC9" s="268"/>
      <c r="AD9" s="272"/>
      <c r="AG9" s="1" t="s">
        <v>762</v>
      </c>
      <c r="AH9" s="74">
        <v>10.1</v>
      </c>
    </row>
    <row r="10" spans="2:34" ht="13.5">
      <c r="B10" s="70" t="s">
        <v>741</v>
      </c>
      <c r="C10" s="60" t="s">
        <v>573</v>
      </c>
      <c r="D10" s="76">
        <v>596</v>
      </c>
      <c r="E10" s="8">
        <v>450</v>
      </c>
      <c r="F10" s="63"/>
      <c r="H10" s="28" t="s">
        <v>696</v>
      </c>
      <c r="I10" s="60" t="s">
        <v>574</v>
      </c>
      <c r="J10" s="30">
        <v>726</v>
      </c>
      <c r="K10" s="31">
        <v>620</v>
      </c>
      <c r="L10" s="63"/>
      <c r="N10" s="9" t="s">
        <v>186</v>
      </c>
      <c r="O10" s="60" t="s">
        <v>185</v>
      </c>
      <c r="P10" s="30">
        <v>505</v>
      </c>
      <c r="Q10" s="8">
        <v>435</v>
      </c>
      <c r="R10" s="63"/>
      <c r="T10" s="9" t="s">
        <v>246</v>
      </c>
      <c r="U10" s="60" t="s">
        <v>245</v>
      </c>
      <c r="V10" s="30">
        <v>674</v>
      </c>
      <c r="W10" s="8">
        <v>530</v>
      </c>
      <c r="X10" s="63"/>
      <c r="Z10" s="260"/>
      <c r="AA10" s="262"/>
      <c r="AB10" s="269"/>
      <c r="AC10" s="270"/>
      <c r="AD10" s="273"/>
      <c r="AG10" s="11" t="s">
        <v>754</v>
      </c>
      <c r="AH10" s="74">
        <v>6</v>
      </c>
    </row>
    <row r="11" spans="2:34" ht="13.5">
      <c r="B11" s="16" t="s">
        <v>70</v>
      </c>
      <c r="C11" s="60" t="s">
        <v>67</v>
      </c>
      <c r="D11" s="76">
        <v>652</v>
      </c>
      <c r="E11" s="8">
        <v>550</v>
      </c>
      <c r="F11" s="63"/>
      <c r="H11" s="9" t="s">
        <v>129</v>
      </c>
      <c r="I11" s="60" t="s">
        <v>130</v>
      </c>
      <c r="J11" s="30">
        <v>787</v>
      </c>
      <c r="K11" s="31">
        <v>660</v>
      </c>
      <c r="L11" s="63"/>
      <c r="N11" s="9" t="s">
        <v>187</v>
      </c>
      <c r="O11" s="60" t="s">
        <v>185</v>
      </c>
      <c r="P11" s="30">
        <v>333</v>
      </c>
      <c r="Q11" s="8">
        <v>300</v>
      </c>
      <c r="R11" s="63"/>
      <c r="T11" s="9" t="s">
        <v>247</v>
      </c>
      <c r="U11" s="60" t="s">
        <v>245</v>
      </c>
      <c r="V11" s="30">
        <v>729</v>
      </c>
      <c r="W11" s="8">
        <v>580</v>
      </c>
      <c r="X11" s="63"/>
      <c r="Z11" s="225" t="s">
        <v>786</v>
      </c>
      <c r="AA11" s="227"/>
      <c r="AB11" s="228"/>
      <c r="AC11" s="228"/>
      <c r="AD11" s="229"/>
      <c r="AG11" s="11" t="s">
        <v>759</v>
      </c>
      <c r="AH11" s="74">
        <v>6</v>
      </c>
    </row>
    <row r="12" spans="2:34" ht="13.5">
      <c r="B12" s="16" t="s">
        <v>71</v>
      </c>
      <c r="C12" s="60" t="s">
        <v>67</v>
      </c>
      <c r="D12" s="76">
        <v>652</v>
      </c>
      <c r="E12" s="8">
        <v>550</v>
      </c>
      <c r="F12" s="63"/>
      <c r="H12" s="9" t="s">
        <v>131</v>
      </c>
      <c r="I12" s="60" t="s">
        <v>132</v>
      </c>
      <c r="J12" s="30">
        <v>452</v>
      </c>
      <c r="K12" s="31">
        <v>425</v>
      </c>
      <c r="L12" s="63"/>
      <c r="N12" s="28" t="s">
        <v>698</v>
      </c>
      <c r="O12" s="60" t="s">
        <v>575</v>
      </c>
      <c r="P12" s="30">
        <v>423</v>
      </c>
      <c r="Q12" s="8">
        <v>320</v>
      </c>
      <c r="R12" s="63"/>
      <c r="T12" s="9" t="s">
        <v>248</v>
      </c>
      <c r="U12" s="60" t="s">
        <v>245</v>
      </c>
      <c r="V12" s="30">
        <v>405</v>
      </c>
      <c r="W12" s="8">
        <v>355</v>
      </c>
      <c r="X12" s="63"/>
      <c r="Z12" s="226"/>
      <c r="AA12" s="230"/>
      <c r="AB12" s="231"/>
      <c r="AC12" s="231"/>
      <c r="AD12" s="232"/>
      <c r="AG12" s="11" t="s">
        <v>752</v>
      </c>
      <c r="AH12" s="74">
        <v>4.7</v>
      </c>
    </row>
    <row r="13" spans="2:34" ht="13.5">
      <c r="B13" s="16" t="s">
        <v>72</v>
      </c>
      <c r="C13" s="60" t="s">
        <v>67</v>
      </c>
      <c r="D13" s="76">
        <v>549</v>
      </c>
      <c r="E13" s="8">
        <v>485</v>
      </c>
      <c r="F13" s="63"/>
      <c r="H13" s="9" t="s">
        <v>133</v>
      </c>
      <c r="I13" s="60" t="s">
        <v>134</v>
      </c>
      <c r="J13" s="30">
        <v>637</v>
      </c>
      <c r="K13" s="31">
        <v>520</v>
      </c>
      <c r="L13" s="63"/>
      <c r="N13" s="71" t="s">
        <v>699</v>
      </c>
      <c r="O13" s="60" t="s">
        <v>576</v>
      </c>
      <c r="P13" s="30">
        <v>705</v>
      </c>
      <c r="Q13" s="8">
        <v>595</v>
      </c>
      <c r="R13" s="63"/>
      <c r="T13" s="28" t="s">
        <v>716</v>
      </c>
      <c r="U13" s="60" t="s">
        <v>577</v>
      </c>
      <c r="V13" s="30">
        <v>345</v>
      </c>
      <c r="W13" s="8">
        <v>195</v>
      </c>
      <c r="X13" s="63"/>
      <c r="Z13" s="233" t="s">
        <v>545</v>
      </c>
      <c r="AA13" s="236" t="s">
        <v>536</v>
      </c>
      <c r="AB13" s="237"/>
      <c r="AC13" s="237"/>
      <c r="AD13" s="238"/>
      <c r="AG13" s="11" t="s">
        <v>757</v>
      </c>
      <c r="AH13" s="74">
        <v>4.7</v>
      </c>
    </row>
    <row r="14" spans="2:34" ht="13.5">
      <c r="B14" s="16" t="s">
        <v>628</v>
      </c>
      <c r="C14" s="60" t="s">
        <v>67</v>
      </c>
      <c r="D14" s="76">
        <v>449</v>
      </c>
      <c r="E14" s="8">
        <v>375</v>
      </c>
      <c r="F14" s="63"/>
      <c r="H14" s="9" t="s">
        <v>135</v>
      </c>
      <c r="I14" s="60" t="s">
        <v>134</v>
      </c>
      <c r="J14" s="30">
        <v>508</v>
      </c>
      <c r="K14" s="31">
        <v>455</v>
      </c>
      <c r="L14" s="63"/>
      <c r="N14" s="4" t="s">
        <v>189</v>
      </c>
      <c r="O14" s="60" t="s">
        <v>188</v>
      </c>
      <c r="P14" s="30">
        <v>550</v>
      </c>
      <c r="Q14" s="8">
        <v>475</v>
      </c>
      <c r="R14" s="63"/>
      <c r="T14" s="9" t="s">
        <v>629</v>
      </c>
      <c r="U14" s="60" t="s">
        <v>249</v>
      </c>
      <c r="V14" s="30">
        <v>631</v>
      </c>
      <c r="W14" s="8">
        <v>555</v>
      </c>
      <c r="X14" s="63"/>
      <c r="Z14" s="234"/>
      <c r="AA14" s="239"/>
      <c r="AB14" s="240"/>
      <c r="AC14" s="240"/>
      <c r="AD14" s="241"/>
      <c r="AG14" s="11" t="s">
        <v>750</v>
      </c>
      <c r="AH14" s="74">
        <v>3.8</v>
      </c>
    </row>
    <row r="15" spans="2:34" ht="14.25" thickBot="1">
      <c r="B15" s="16" t="s">
        <v>630</v>
      </c>
      <c r="C15" s="60" t="s">
        <v>67</v>
      </c>
      <c r="D15" s="76">
        <v>627</v>
      </c>
      <c r="E15" s="8">
        <v>565</v>
      </c>
      <c r="F15" s="63"/>
      <c r="H15" s="9" t="s">
        <v>136</v>
      </c>
      <c r="I15" s="60" t="s">
        <v>134</v>
      </c>
      <c r="J15" s="30">
        <v>607</v>
      </c>
      <c r="K15" s="31">
        <v>535</v>
      </c>
      <c r="L15" s="63"/>
      <c r="N15" s="4" t="s">
        <v>190</v>
      </c>
      <c r="O15" s="60" t="s">
        <v>191</v>
      </c>
      <c r="P15" s="30">
        <v>592</v>
      </c>
      <c r="Q15" s="8">
        <v>480</v>
      </c>
      <c r="R15" s="63"/>
      <c r="T15" s="9" t="s">
        <v>250</v>
      </c>
      <c r="U15" s="60" t="s">
        <v>251</v>
      </c>
      <c r="V15" s="30">
        <v>521</v>
      </c>
      <c r="W15" s="8">
        <v>435</v>
      </c>
      <c r="X15" s="63"/>
      <c r="Z15" s="235"/>
      <c r="AA15" s="242"/>
      <c r="AB15" s="243"/>
      <c r="AC15" s="243"/>
      <c r="AD15" s="244"/>
      <c r="AG15" s="11" t="s">
        <v>749</v>
      </c>
      <c r="AH15" s="74">
        <v>3.8</v>
      </c>
    </row>
    <row r="16" spans="2:34" ht="14.25" thickBot="1">
      <c r="B16" s="16" t="s">
        <v>73</v>
      </c>
      <c r="C16" s="60" t="s">
        <v>67</v>
      </c>
      <c r="D16" s="76">
        <v>608</v>
      </c>
      <c r="E16" s="8">
        <v>550</v>
      </c>
      <c r="F16" s="63"/>
      <c r="H16" s="9" t="s">
        <v>137</v>
      </c>
      <c r="I16" s="60" t="s">
        <v>134</v>
      </c>
      <c r="J16" s="30">
        <v>563</v>
      </c>
      <c r="K16" s="31">
        <v>515</v>
      </c>
      <c r="L16" s="63"/>
      <c r="N16" s="28" t="s">
        <v>700</v>
      </c>
      <c r="O16" s="60" t="s">
        <v>578</v>
      </c>
      <c r="P16" s="30">
        <v>552</v>
      </c>
      <c r="Q16" s="8">
        <v>440</v>
      </c>
      <c r="R16" s="63"/>
      <c r="T16" s="9" t="s">
        <v>252</v>
      </c>
      <c r="U16" s="60" t="s">
        <v>251</v>
      </c>
      <c r="V16" s="30">
        <v>441</v>
      </c>
      <c r="W16" s="8">
        <v>400</v>
      </c>
      <c r="X16" s="63"/>
      <c r="AA16" s="2"/>
      <c r="AC16" s="245" t="s">
        <v>550</v>
      </c>
      <c r="AD16" s="245"/>
      <c r="AG16" s="1" t="s">
        <v>780</v>
      </c>
      <c r="AH16" s="74">
        <v>15.6</v>
      </c>
    </row>
    <row r="17" spans="2:34" ht="13.5">
      <c r="B17" s="16" t="s">
        <v>74</v>
      </c>
      <c r="C17" s="60" t="s">
        <v>67</v>
      </c>
      <c r="D17" s="76">
        <v>514</v>
      </c>
      <c r="E17" s="8">
        <v>395</v>
      </c>
      <c r="F17" s="63"/>
      <c r="H17" s="9" t="s">
        <v>138</v>
      </c>
      <c r="I17" s="60" t="s">
        <v>134</v>
      </c>
      <c r="J17" s="30">
        <v>671</v>
      </c>
      <c r="K17" s="31">
        <v>550</v>
      </c>
      <c r="L17" s="63"/>
      <c r="N17" s="9" t="s">
        <v>192</v>
      </c>
      <c r="O17" s="60" t="s">
        <v>193</v>
      </c>
      <c r="P17" s="30">
        <v>497</v>
      </c>
      <c r="Q17" s="8">
        <v>440</v>
      </c>
      <c r="R17" s="63"/>
      <c r="T17" s="9" t="s">
        <v>253</v>
      </c>
      <c r="U17" s="60" t="s">
        <v>251</v>
      </c>
      <c r="V17" s="30">
        <v>446</v>
      </c>
      <c r="W17" s="8">
        <v>400</v>
      </c>
      <c r="X17" s="63"/>
      <c r="Z17" s="45" t="s">
        <v>538</v>
      </c>
      <c r="AA17" s="246" t="s">
        <v>547</v>
      </c>
      <c r="AB17" s="247"/>
      <c r="AC17" s="249">
        <f>U2</f>
        <v>0</v>
      </c>
      <c r="AD17" s="250"/>
      <c r="AG17" s="1" t="s">
        <v>781</v>
      </c>
      <c r="AH17" s="74">
        <v>15.6</v>
      </c>
    </row>
    <row r="18" spans="2:34" ht="13.5">
      <c r="B18" s="16" t="s">
        <v>631</v>
      </c>
      <c r="C18" s="60" t="s">
        <v>67</v>
      </c>
      <c r="D18" s="76">
        <v>511</v>
      </c>
      <c r="E18" s="8">
        <v>395</v>
      </c>
      <c r="F18" s="63"/>
      <c r="H18" s="9" t="s">
        <v>139</v>
      </c>
      <c r="I18" s="60" t="s">
        <v>134</v>
      </c>
      <c r="J18" s="30">
        <v>625</v>
      </c>
      <c r="K18" s="31">
        <v>555</v>
      </c>
      <c r="L18" s="63"/>
      <c r="N18" s="9" t="s">
        <v>194</v>
      </c>
      <c r="O18" s="60" t="s">
        <v>193</v>
      </c>
      <c r="P18" s="30">
        <v>612</v>
      </c>
      <c r="Q18" s="8">
        <v>545</v>
      </c>
      <c r="R18" s="63"/>
      <c r="T18" s="9" t="s">
        <v>254</v>
      </c>
      <c r="U18" s="60" t="s">
        <v>251</v>
      </c>
      <c r="V18" s="30">
        <v>423</v>
      </c>
      <c r="W18" s="8">
        <v>360</v>
      </c>
      <c r="X18" s="63"/>
      <c r="Z18" s="251"/>
      <c r="AA18" s="248"/>
      <c r="AB18" s="218"/>
      <c r="AC18" s="209"/>
      <c r="AD18" s="210"/>
      <c r="AG18" s="1" t="s">
        <v>778</v>
      </c>
      <c r="AH18" s="74">
        <v>10.1</v>
      </c>
    </row>
    <row r="19" spans="2:34" ht="13.5">
      <c r="B19" s="16" t="s">
        <v>632</v>
      </c>
      <c r="C19" s="60" t="s">
        <v>67</v>
      </c>
      <c r="D19" s="76">
        <v>541</v>
      </c>
      <c r="E19" s="8">
        <v>420</v>
      </c>
      <c r="F19" s="63"/>
      <c r="H19" s="9" t="s">
        <v>140</v>
      </c>
      <c r="I19" s="60" t="s">
        <v>134</v>
      </c>
      <c r="J19" s="30">
        <v>626</v>
      </c>
      <c r="K19" s="31">
        <v>500</v>
      </c>
      <c r="L19" s="63"/>
      <c r="N19" s="9" t="s">
        <v>195</v>
      </c>
      <c r="O19" s="26" t="s">
        <v>775</v>
      </c>
      <c r="P19" s="30">
        <v>543</v>
      </c>
      <c r="Q19" s="8">
        <v>515</v>
      </c>
      <c r="R19" s="63"/>
      <c r="T19" s="9" t="s">
        <v>255</v>
      </c>
      <c r="U19" s="60" t="s">
        <v>251</v>
      </c>
      <c r="V19" s="30">
        <v>660</v>
      </c>
      <c r="W19" s="8">
        <v>600</v>
      </c>
      <c r="X19" s="63"/>
      <c r="Z19" s="252"/>
      <c r="AA19" s="254" t="s">
        <v>548</v>
      </c>
      <c r="AB19" s="215"/>
      <c r="AC19" s="255">
        <f>AC21-AC17</f>
        <v>0</v>
      </c>
      <c r="AD19" s="256"/>
      <c r="AG19" s="1" t="s">
        <v>763</v>
      </c>
      <c r="AH19" s="74">
        <v>10.1</v>
      </c>
    </row>
    <row r="20" spans="2:34" ht="13.5">
      <c r="B20" s="16" t="s">
        <v>633</v>
      </c>
      <c r="C20" s="60" t="s">
        <v>67</v>
      </c>
      <c r="D20" s="76">
        <v>552</v>
      </c>
      <c r="E20" s="8">
        <v>430</v>
      </c>
      <c r="F20" s="63"/>
      <c r="H20" s="9" t="s">
        <v>141</v>
      </c>
      <c r="I20" s="60" t="s">
        <v>134</v>
      </c>
      <c r="J20" s="30">
        <v>738</v>
      </c>
      <c r="K20" s="31">
        <v>555</v>
      </c>
      <c r="L20" s="63"/>
      <c r="N20" s="9" t="s">
        <v>196</v>
      </c>
      <c r="O20" s="26" t="s">
        <v>775</v>
      </c>
      <c r="P20" s="30">
        <v>227</v>
      </c>
      <c r="Q20" s="8">
        <v>215</v>
      </c>
      <c r="R20" s="63"/>
      <c r="T20" s="9" t="s">
        <v>256</v>
      </c>
      <c r="U20" s="60" t="s">
        <v>251</v>
      </c>
      <c r="V20" s="30">
        <v>464</v>
      </c>
      <c r="W20" s="8">
        <v>425</v>
      </c>
      <c r="X20" s="63"/>
      <c r="Z20" s="253"/>
      <c r="AA20" s="248"/>
      <c r="AB20" s="218"/>
      <c r="AC20" s="257"/>
      <c r="AD20" s="258"/>
      <c r="AG20" s="11" t="s">
        <v>755</v>
      </c>
      <c r="AH20" s="74">
        <v>6.1</v>
      </c>
    </row>
    <row r="21" spans="2:34" ht="13.5">
      <c r="B21" s="16" t="s">
        <v>634</v>
      </c>
      <c r="C21" s="60" t="s">
        <v>67</v>
      </c>
      <c r="D21" s="76">
        <v>682</v>
      </c>
      <c r="E21" s="8">
        <v>495</v>
      </c>
      <c r="F21" s="63"/>
      <c r="H21" s="9" t="s">
        <v>142</v>
      </c>
      <c r="I21" s="60" t="s">
        <v>134</v>
      </c>
      <c r="J21" s="30">
        <v>466</v>
      </c>
      <c r="K21" s="31">
        <v>435</v>
      </c>
      <c r="L21" s="63"/>
      <c r="N21" s="9" t="s">
        <v>635</v>
      </c>
      <c r="O21" s="60" t="s">
        <v>197</v>
      </c>
      <c r="P21" s="30">
        <v>495</v>
      </c>
      <c r="Q21" s="8">
        <v>445</v>
      </c>
      <c r="R21" s="63"/>
      <c r="T21" s="9" t="s">
        <v>257</v>
      </c>
      <c r="U21" s="60" t="s">
        <v>251</v>
      </c>
      <c r="V21" s="30">
        <v>649</v>
      </c>
      <c r="W21" s="8">
        <v>565</v>
      </c>
      <c r="X21" s="63"/>
      <c r="Z21" s="213" t="s">
        <v>549</v>
      </c>
      <c r="AA21" s="214"/>
      <c r="AB21" s="215"/>
      <c r="AC21" s="145"/>
      <c r="AD21" s="147"/>
      <c r="AG21" s="11" t="s">
        <v>760</v>
      </c>
      <c r="AH21" s="74">
        <v>6.1</v>
      </c>
    </row>
    <row r="22" spans="2:34" ht="13.5">
      <c r="B22" s="16" t="s">
        <v>636</v>
      </c>
      <c r="C22" s="60" t="s">
        <v>67</v>
      </c>
      <c r="D22" s="76">
        <v>614</v>
      </c>
      <c r="E22" s="8">
        <v>545</v>
      </c>
      <c r="F22" s="63"/>
      <c r="H22" s="9" t="s">
        <v>143</v>
      </c>
      <c r="I22" s="60" t="s">
        <v>134</v>
      </c>
      <c r="J22" s="30">
        <v>522</v>
      </c>
      <c r="K22" s="31">
        <v>440</v>
      </c>
      <c r="L22" s="63"/>
      <c r="N22" s="9" t="s">
        <v>198</v>
      </c>
      <c r="O22" s="60" t="s">
        <v>199</v>
      </c>
      <c r="P22" s="30">
        <v>444</v>
      </c>
      <c r="Q22" s="8">
        <v>380</v>
      </c>
      <c r="R22" s="63"/>
      <c r="T22" s="28" t="s">
        <v>713</v>
      </c>
      <c r="U22" s="60" t="s">
        <v>579</v>
      </c>
      <c r="V22" s="30">
        <v>299</v>
      </c>
      <c r="W22" s="8">
        <v>275</v>
      </c>
      <c r="X22" s="63"/>
      <c r="Z22" s="216"/>
      <c r="AA22" s="217"/>
      <c r="AB22" s="218"/>
      <c r="AC22" s="202"/>
      <c r="AD22" s="204"/>
      <c r="AG22" s="11" t="s">
        <v>753</v>
      </c>
      <c r="AH22" s="74">
        <v>4.8</v>
      </c>
    </row>
    <row r="23" spans="2:34" ht="13.5">
      <c r="B23" s="16" t="s">
        <v>637</v>
      </c>
      <c r="C23" s="60" t="s">
        <v>75</v>
      </c>
      <c r="D23" s="76">
        <v>456</v>
      </c>
      <c r="E23" s="8">
        <v>415</v>
      </c>
      <c r="F23" s="63"/>
      <c r="H23" s="28" t="s">
        <v>695</v>
      </c>
      <c r="I23" s="60" t="s">
        <v>580</v>
      </c>
      <c r="J23" s="30">
        <v>700</v>
      </c>
      <c r="K23" s="31">
        <v>610</v>
      </c>
      <c r="L23" s="63"/>
      <c r="N23" s="9" t="s">
        <v>200</v>
      </c>
      <c r="O23" s="60" t="s">
        <v>201</v>
      </c>
      <c r="P23" s="30">
        <v>461</v>
      </c>
      <c r="Q23" s="8">
        <v>390</v>
      </c>
      <c r="R23" s="63"/>
      <c r="T23" s="28" t="s">
        <v>714</v>
      </c>
      <c r="U23" s="26" t="s">
        <v>776</v>
      </c>
      <c r="V23" s="30">
        <v>651</v>
      </c>
      <c r="W23" s="8">
        <v>495</v>
      </c>
      <c r="X23" s="63"/>
      <c r="Z23" s="219"/>
      <c r="AA23" s="220"/>
      <c r="AB23" s="46" t="s">
        <v>546</v>
      </c>
      <c r="AC23" s="221" t="s">
        <v>552</v>
      </c>
      <c r="AD23" s="222"/>
      <c r="AG23" s="11" t="s">
        <v>758</v>
      </c>
      <c r="AH23" s="74">
        <v>4.8</v>
      </c>
    </row>
    <row r="24" spans="2:34" ht="13.5">
      <c r="B24" s="16" t="s">
        <v>76</v>
      </c>
      <c r="C24" s="60" t="s">
        <v>75</v>
      </c>
      <c r="D24" s="76">
        <v>554</v>
      </c>
      <c r="E24" s="8">
        <v>505</v>
      </c>
      <c r="F24" s="63"/>
      <c r="H24" s="9" t="s">
        <v>144</v>
      </c>
      <c r="I24" s="60" t="s">
        <v>134</v>
      </c>
      <c r="J24" s="30">
        <v>432</v>
      </c>
      <c r="K24" s="31">
        <v>400</v>
      </c>
      <c r="L24" s="63"/>
      <c r="N24" s="9" t="s">
        <v>202</v>
      </c>
      <c r="O24" s="60" t="s">
        <v>203</v>
      </c>
      <c r="P24" s="30">
        <v>447</v>
      </c>
      <c r="Q24" s="8">
        <v>390</v>
      </c>
      <c r="R24" s="63"/>
      <c r="T24" s="28" t="s">
        <v>715</v>
      </c>
      <c r="U24" s="60" t="s">
        <v>581</v>
      </c>
      <c r="V24" s="30">
        <v>544</v>
      </c>
      <c r="W24" s="8">
        <v>490</v>
      </c>
      <c r="X24" s="63"/>
      <c r="Z24" s="170" t="s">
        <v>551</v>
      </c>
      <c r="AA24" s="171"/>
      <c r="AB24" s="223">
        <f>IF(Z18=0,0,VLOOKUP(Z18,$AG$5:$AH$32,2))</f>
        <v>0</v>
      </c>
      <c r="AC24" s="176">
        <f>ROUNDDOWN(AC17*AB24,0)</f>
        <v>0</v>
      </c>
      <c r="AD24" s="178"/>
      <c r="AG24" s="11" t="s">
        <v>751</v>
      </c>
      <c r="AH24" s="74">
        <v>4</v>
      </c>
    </row>
    <row r="25" spans="2:34" ht="13.5">
      <c r="B25" s="16" t="s">
        <v>77</v>
      </c>
      <c r="C25" s="60" t="s">
        <v>75</v>
      </c>
      <c r="D25" s="76">
        <v>334</v>
      </c>
      <c r="E25" s="8">
        <v>315</v>
      </c>
      <c r="F25" s="63"/>
      <c r="H25" s="9" t="s">
        <v>145</v>
      </c>
      <c r="I25" s="60" t="s">
        <v>134</v>
      </c>
      <c r="J25" s="30">
        <v>457</v>
      </c>
      <c r="K25" s="31">
        <v>385</v>
      </c>
      <c r="L25" s="63"/>
      <c r="N25" s="4" t="s">
        <v>204</v>
      </c>
      <c r="O25" s="60" t="s">
        <v>205</v>
      </c>
      <c r="P25" s="30">
        <v>562</v>
      </c>
      <c r="Q25" s="8">
        <v>460</v>
      </c>
      <c r="R25" s="63"/>
      <c r="T25" s="4" t="s">
        <v>259</v>
      </c>
      <c r="U25" s="60" t="s">
        <v>258</v>
      </c>
      <c r="V25" s="30">
        <v>571</v>
      </c>
      <c r="W25" s="47">
        <v>500</v>
      </c>
      <c r="X25" s="63"/>
      <c r="Z25" s="205"/>
      <c r="AA25" s="206"/>
      <c r="AB25" s="224"/>
      <c r="AC25" s="209"/>
      <c r="AD25" s="210"/>
      <c r="AG25" s="11" t="s">
        <v>756</v>
      </c>
      <c r="AH25" s="74">
        <v>4</v>
      </c>
    </row>
    <row r="26" spans="2:34" ht="13.5">
      <c r="B26" s="16" t="s">
        <v>78</v>
      </c>
      <c r="C26" s="60" t="s">
        <v>75</v>
      </c>
      <c r="D26" s="76">
        <v>708</v>
      </c>
      <c r="E26" s="8">
        <v>620</v>
      </c>
      <c r="F26" s="63"/>
      <c r="H26" s="9" t="s">
        <v>638</v>
      </c>
      <c r="I26" s="60" t="s">
        <v>146</v>
      </c>
      <c r="J26" s="30">
        <v>440</v>
      </c>
      <c r="K26" s="31">
        <v>400</v>
      </c>
      <c r="L26" s="63"/>
      <c r="N26" s="28" t="s">
        <v>701</v>
      </c>
      <c r="O26" s="60" t="s">
        <v>582</v>
      </c>
      <c r="P26" s="30">
        <v>408</v>
      </c>
      <c r="Q26" s="8">
        <v>345</v>
      </c>
      <c r="R26" s="63"/>
      <c r="T26" s="4" t="s">
        <v>260</v>
      </c>
      <c r="U26" s="60" t="s">
        <v>258</v>
      </c>
      <c r="V26" s="30">
        <v>483</v>
      </c>
      <c r="W26" s="8">
        <v>375</v>
      </c>
      <c r="X26" s="63"/>
      <c r="Z26" s="170" t="s">
        <v>553</v>
      </c>
      <c r="AA26" s="171"/>
      <c r="AB26" s="207"/>
      <c r="AC26" s="176"/>
      <c r="AD26" s="178"/>
      <c r="AG26" s="1" t="s">
        <v>792</v>
      </c>
      <c r="AH26" s="74">
        <v>6.1</v>
      </c>
    </row>
    <row r="27" spans="2:34" ht="13.5">
      <c r="B27" s="16" t="s">
        <v>79</v>
      </c>
      <c r="C27" s="60" t="s">
        <v>75</v>
      </c>
      <c r="D27" s="76">
        <v>612</v>
      </c>
      <c r="E27" s="8">
        <v>505</v>
      </c>
      <c r="F27" s="63"/>
      <c r="H27" s="9" t="s">
        <v>147</v>
      </c>
      <c r="I27" s="60" t="s">
        <v>148</v>
      </c>
      <c r="J27" s="30">
        <v>469</v>
      </c>
      <c r="K27" s="31">
        <v>420</v>
      </c>
      <c r="L27" s="63"/>
      <c r="N27" s="4" t="s">
        <v>207</v>
      </c>
      <c r="O27" s="60" t="s">
        <v>206</v>
      </c>
      <c r="P27" s="30">
        <v>435</v>
      </c>
      <c r="Q27" s="8">
        <v>400</v>
      </c>
      <c r="R27" s="63"/>
      <c r="T27" s="28" t="s">
        <v>712</v>
      </c>
      <c r="U27" s="60" t="s">
        <v>583</v>
      </c>
      <c r="V27" s="30">
        <v>766</v>
      </c>
      <c r="W27" s="8">
        <v>645</v>
      </c>
      <c r="X27" s="63"/>
      <c r="Z27" s="205"/>
      <c r="AA27" s="206"/>
      <c r="AB27" s="208"/>
      <c r="AC27" s="209"/>
      <c r="AD27" s="210"/>
      <c r="AG27" s="1" t="s">
        <v>793</v>
      </c>
      <c r="AH27" s="74">
        <v>6.1</v>
      </c>
    </row>
    <row r="28" spans="2:34" ht="13.5">
      <c r="B28" s="16" t="s">
        <v>639</v>
      </c>
      <c r="C28" s="60" t="s">
        <v>80</v>
      </c>
      <c r="D28" s="76">
        <v>887</v>
      </c>
      <c r="E28" s="8">
        <v>755</v>
      </c>
      <c r="F28" s="63"/>
      <c r="H28" s="9" t="s">
        <v>149</v>
      </c>
      <c r="I28" s="60" t="s">
        <v>150</v>
      </c>
      <c r="J28" s="30">
        <v>381</v>
      </c>
      <c r="K28" s="31">
        <v>350</v>
      </c>
      <c r="L28" s="63"/>
      <c r="N28" s="4" t="s">
        <v>208</v>
      </c>
      <c r="O28" s="60" t="s">
        <v>209</v>
      </c>
      <c r="P28" s="30">
        <v>400</v>
      </c>
      <c r="Q28" s="8">
        <v>345</v>
      </c>
      <c r="R28" s="63"/>
      <c r="T28" s="4" t="s">
        <v>262</v>
      </c>
      <c r="U28" s="60" t="s">
        <v>261</v>
      </c>
      <c r="V28" s="30">
        <v>811</v>
      </c>
      <c r="W28" s="8">
        <v>715</v>
      </c>
      <c r="X28" s="63"/>
      <c r="Z28" s="170" t="s">
        <v>554</v>
      </c>
      <c r="AA28" s="171"/>
      <c r="AB28" s="211" t="s">
        <v>799</v>
      </c>
      <c r="AC28" s="176">
        <f>ROUNDDOWN(AC24*0.1,0)</f>
        <v>0</v>
      </c>
      <c r="AD28" s="178"/>
      <c r="AG28" s="1" t="s">
        <v>800</v>
      </c>
      <c r="AH28" s="74">
        <v>4.8</v>
      </c>
    </row>
    <row r="29" spans="2:34" ht="13.5">
      <c r="B29" s="16" t="s">
        <v>81</v>
      </c>
      <c r="C29" s="60" t="s">
        <v>82</v>
      </c>
      <c r="D29" s="76">
        <v>504</v>
      </c>
      <c r="E29" s="8">
        <v>465</v>
      </c>
      <c r="F29" s="63"/>
      <c r="H29" s="9" t="s">
        <v>640</v>
      </c>
      <c r="I29" s="60" t="s">
        <v>507</v>
      </c>
      <c r="J29" s="30">
        <v>561</v>
      </c>
      <c r="K29" s="31">
        <v>530</v>
      </c>
      <c r="L29" s="63"/>
      <c r="N29" s="28" t="s">
        <v>702</v>
      </c>
      <c r="O29" s="60" t="s">
        <v>584</v>
      </c>
      <c r="P29" s="30">
        <v>493</v>
      </c>
      <c r="Q29" s="8">
        <v>405</v>
      </c>
      <c r="R29" s="63"/>
      <c r="T29" s="9" t="s">
        <v>263</v>
      </c>
      <c r="U29" s="60" t="s">
        <v>264</v>
      </c>
      <c r="V29" s="30">
        <v>485</v>
      </c>
      <c r="W29" s="8">
        <v>460</v>
      </c>
      <c r="X29" s="63"/>
      <c r="Z29" s="205"/>
      <c r="AA29" s="206"/>
      <c r="AB29" s="212"/>
      <c r="AC29" s="209"/>
      <c r="AD29" s="210"/>
      <c r="AG29" s="1" t="s">
        <v>801</v>
      </c>
      <c r="AH29" s="79">
        <v>4.8</v>
      </c>
    </row>
    <row r="30" spans="2:34" ht="13.5">
      <c r="B30" s="27" t="s">
        <v>742</v>
      </c>
      <c r="C30" s="60" t="s">
        <v>585</v>
      </c>
      <c r="D30" s="76">
        <v>541</v>
      </c>
      <c r="E30" s="8">
        <v>495</v>
      </c>
      <c r="F30" s="63"/>
      <c r="H30" s="9" t="s">
        <v>641</v>
      </c>
      <c r="I30" s="60" t="s">
        <v>507</v>
      </c>
      <c r="J30" s="30">
        <v>663</v>
      </c>
      <c r="K30" s="31">
        <v>625</v>
      </c>
      <c r="L30" s="63"/>
      <c r="N30" s="4" t="s">
        <v>642</v>
      </c>
      <c r="O30" s="60" t="s">
        <v>210</v>
      </c>
      <c r="P30" s="30">
        <v>521</v>
      </c>
      <c r="Q30" s="8">
        <v>445</v>
      </c>
      <c r="R30" s="63"/>
      <c r="T30" s="9" t="s">
        <v>265</v>
      </c>
      <c r="U30" s="60" t="s">
        <v>264</v>
      </c>
      <c r="V30" s="30">
        <v>424</v>
      </c>
      <c r="W30" s="8">
        <v>400</v>
      </c>
      <c r="X30" s="63"/>
      <c r="Z30" s="170" t="s">
        <v>555</v>
      </c>
      <c r="AA30" s="171"/>
      <c r="AB30" s="176">
        <f>AC24+AC28</f>
        <v>0</v>
      </c>
      <c r="AC30" s="177"/>
      <c r="AD30" s="178"/>
      <c r="AG30" s="1" t="s">
        <v>790</v>
      </c>
      <c r="AH30" s="74">
        <v>4.4</v>
      </c>
    </row>
    <row r="31" spans="2:34" ht="13.5" customHeight="1">
      <c r="B31" s="5" t="s">
        <v>643</v>
      </c>
      <c r="C31" s="60" t="s">
        <v>83</v>
      </c>
      <c r="D31" s="76">
        <v>607</v>
      </c>
      <c r="E31" s="8">
        <v>550</v>
      </c>
      <c r="F31" s="63"/>
      <c r="H31" s="9" t="s">
        <v>644</v>
      </c>
      <c r="I31" s="60" t="s">
        <v>508</v>
      </c>
      <c r="J31" s="30">
        <v>542</v>
      </c>
      <c r="K31" s="31">
        <v>490</v>
      </c>
      <c r="L31" s="63"/>
      <c r="N31" s="9" t="s">
        <v>211</v>
      </c>
      <c r="O31" s="60" t="s">
        <v>212</v>
      </c>
      <c r="P31" s="30">
        <v>370</v>
      </c>
      <c r="Q31" s="8">
        <v>325</v>
      </c>
      <c r="R31" s="63"/>
      <c r="T31" s="9" t="s">
        <v>266</v>
      </c>
      <c r="U31" s="60" t="s">
        <v>264</v>
      </c>
      <c r="V31" s="30">
        <v>647</v>
      </c>
      <c r="W31" s="8">
        <v>610</v>
      </c>
      <c r="X31" s="63"/>
      <c r="Z31" s="172"/>
      <c r="AA31" s="173"/>
      <c r="AB31" s="179"/>
      <c r="AC31" s="180"/>
      <c r="AD31" s="181"/>
      <c r="AG31" s="1" t="s">
        <v>791</v>
      </c>
      <c r="AH31" s="74">
        <v>4.4</v>
      </c>
    </row>
    <row r="32" spans="2:34" ht="13.5" customHeight="1" thickBot="1">
      <c r="B32" s="16" t="s">
        <v>84</v>
      </c>
      <c r="C32" s="60" t="s">
        <v>85</v>
      </c>
      <c r="D32" s="76">
        <v>611</v>
      </c>
      <c r="E32" s="8">
        <v>540</v>
      </c>
      <c r="F32" s="63"/>
      <c r="H32" s="9" t="s">
        <v>645</v>
      </c>
      <c r="I32" s="60" t="s">
        <v>508</v>
      </c>
      <c r="J32" s="30">
        <v>572</v>
      </c>
      <c r="K32" s="31">
        <v>500</v>
      </c>
      <c r="L32" s="63"/>
      <c r="N32" s="9" t="s">
        <v>213</v>
      </c>
      <c r="O32" s="60" t="s">
        <v>212</v>
      </c>
      <c r="P32" s="30">
        <v>628</v>
      </c>
      <c r="Q32" s="8">
        <v>505</v>
      </c>
      <c r="R32" s="63"/>
      <c r="T32" s="9" t="s">
        <v>646</v>
      </c>
      <c r="U32" s="60" t="s">
        <v>267</v>
      </c>
      <c r="V32" s="30">
        <v>130</v>
      </c>
      <c r="W32" s="8">
        <v>120</v>
      </c>
      <c r="X32" s="63"/>
      <c r="Z32" s="174"/>
      <c r="AA32" s="175"/>
      <c r="AB32" s="182"/>
      <c r="AC32" s="183"/>
      <c r="AD32" s="184"/>
      <c r="AG32" s="1" t="s">
        <v>789</v>
      </c>
      <c r="AH32" s="74">
        <v>4.4</v>
      </c>
    </row>
    <row r="33" spans="2:27" ht="14.25" thickBot="1">
      <c r="B33" s="16" t="s">
        <v>86</v>
      </c>
      <c r="C33" s="60" t="s">
        <v>87</v>
      </c>
      <c r="D33" s="76">
        <v>338</v>
      </c>
      <c r="E33" s="47">
        <v>290</v>
      </c>
      <c r="F33" s="63"/>
      <c r="H33" s="4" t="s">
        <v>647</v>
      </c>
      <c r="I33" s="60" t="s">
        <v>509</v>
      </c>
      <c r="J33" s="30">
        <v>538</v>
      </c>
      <c r="K33" s="31">
        <v>485</v>
      </c>
      <c r="L33" s="63"/>
      <c r="N33" s="9" t="s">
        <v>214</v>
      </c>
      <c r="O33" s="60" t="s">
        <v>215</v>
      </c>
      <c r="P33" s="30">
        <v>449</v>
      </c>
      <c r="Q33" s="8">
        <v>415</v>
      </c>
      <c r="R33" s="63"/>
      <c r="T33" s="28" t="s">
        <v>710</v>
      </c>
      <c r="U33" s="60" t="s">
        <v>586</v>
      </c>
      <c r="V33" s="30">
        <v>611</v>
      </c>
      <c r="W33" s="8">
        <v>415</v>
      </c>
      <c r="X33" s="63"/>
      <c r="AA33" s="2"/>
    </row>
    <row r="34" spans="2:30" ht="13.5" customHeight="1">
      <c r="B34" s="16" t="s">
        <v>88</v>
      </c>
      <c r="C34" s="60" t="s">
        <v>89</v>
      </c>
      <c r="D34" s="76">
        <v>351</v>
      </c>
      <c r="E34" s="8">
        <v>330</v>
      </c>
      <c r="F34" s="63"/>
      <c r="H34" s="4" t="s">
        <v>151</v>
      </c>
      <c r="I34" s="60" t="s">
        <v>509</v>
      </c>
      <c r="J34" s="30">
        <v>434</v>
      </c>
      <c r="K34" s="31">
        <v>390</v>
      </c>
      <c r="L34" s="63"/>
      <c r="N34" s="9" t="s">
        <v>216</v>
      </c>
      <c r="O34" s="60" t="s">
        <v>215</v>
      </c>
      <c r="P34" s="30">
        <v>590</v>
      </c>
      <c r="Q34" s="8">
        <v>545</v>
      </c>
      <c r="R34" s="63"/>
      <c r="T34" s="28" t="s">
        <v>711</v>
      </c>
      <c r="U34" s="60" t="s">
        <v>587</v>
      </c>
      <c r="V34" s="30">
        <v>632</v>
      </c>
      <c r="W34" s="8">
        <v>390</v>
      </c>
      <c r="X34" s="63"/>
      <c r="Z34" s="185" t="s">
        <v>25</v>
      </c>
      <c r="AA34" s="186"/>
      <c r="AB34" s="186"/>
      <c r="AC34" s="186"/>
      <c r="AD34" s="187"/>
    </row>
    <row r="35" spans="2:30" ht="13.5" customHeight="1">
      <c r="B35" s="16" t="s">
        <v>90</v>
      </c>
      <c r="C35" s="60" t="s">
        <v>91</v>
      </c>
      <c r="D35" s="76">
        <v>650</v>
      </c>
      <c r="E35" s="8">
        <v>595</v>
      </c>
      <c r="F35" s="63"/>
      <c r="H35" s="28" t="s">
        <v>693</v>
      </c>
      <c r="I35" s="60" t="s">
        <v>564</v>
      </c>
      <c r="J35" s="30">
        <v>411</v>
      </c>
      <c r="K35" s="31">
        <v>385</v>
      </c>
      <c r="L35" s="63"/>
      <c r="N35" s="9" t="s">
        <v>217</v>
      </c>
      <c r="O35" s="60" t="s">
        <v>218</v>
      </c>
      <c r="P35" s="30">
        <v>320</v>
      </c>
      <c r="Q35" s="8">
        <v>295</v>
      </c>
      <c r="R35" s="63"/>
      <c r="T35" s="4" t="s">
        <v>269</v>
      </c>
      <c r="U35" s="60" t="s">
        <v>268</v>
      </c>
      <c r="V35" s="30">
        <v>511</v>
      </c>
      <c r="W35" s="8">
        <v>405</v>
      </c>
      <c r="X35" s="63"/>
      <c r="Z35" s="188" t="s">
        <v>26</v>
      </c>
      <c r="AA35" s="191"/>
      <c r="AB35" s="192"/>
      <c r="AC35" s="192"/>
      <c r="AD35" s="193"/>
    </row>
    <row r="36" spans="2:30" ht="13.5">
      <c r="B36" s="16" t="s">
        <v>92</v>
      </c>
      <c r="C36" s="60" t="s">
        <v>91</v>
      </c>
      <c r="D36" s="76">
        <v>752</v>
      </c>
      <c r="E36" s="8">
        <v>665</v>
      </c>
      <c r="F36" s="63"/>
      <c r="H36" s="28" t="s">
        <v>694</v>
      </c>
      <c r="I36" s="60" t="s">
        <v>565</v>
      </c>
      <c r="J36" s="30">
        <v>489</v>
      </c>
      <c r="K36" s="31">
        <v>430</v>
      </c>
      <c r="L36" s="63"/>
      <c r="N36" s="71" t="s">
        <v>219</v>
      </c>
      <c r="O36" s="60" t="s">
        <v>530</v>
      </c>
      <c r="P36" s="30">
        <v>507</v>
      </c>
      <c r="Q36" s="8">
        <v>410</v>
      </c>
      <c r="R36" s="63"/>
      <c r="T36" s="9" t="s">
        <v>270</v>
      </c>
      <c r="U36" s="60" t="s">
        <v>271</v>
      </c>
      <c r="V36" s="30">
        <v>867</v>
      </c>
      <c r="W36" s="8">
        <v>565</v>
      </c>
      <c r="X36" s="63"/>
      <c r="Z36" s="189"/>
      <c r="AA36" s="194"/>
      <c r="AB36" s="195"/>
      <c r="AC36" s="195"/>
      <c r="AD36" s="196"/>
    </row>
    <row r="37" spans="2:30" ht="13.5">
      <c r="B37" s="16" t="s">
        <v>93</v>
      </c>
      <c r="C37" s="60" t="s">
        <v>91</v>
      </c>
      <c r="D37" s="76">
        <v>612</v>
      </c>
      <c r="E37" s="8">
        <v>535</v>
      </c>
      <c r="F37" s="63"/>
      <c r="H37" s="9" t="s">
        <v>152</v>
      </c>
      <c r="I37" s="60" t="s">
        <v>510</v>
      </c>
      <c r="J37" s="30">
        <v>563</v>
      </c>
      <c r="K37" s="31">
        <v>500</v>
      </c>
      <c r="L37" s="63"/>
      <c r="N37" s="71" t="s">
        <v>703</v>
      </c>
      <c r="O37" s="60" t="s">
        <v>220</v>
      </c>
      <c r="P37" s="30">
        <v>491</v>
      </c>
      <c r="Q37" s="8">
        <v>370</v>
      </c>
      <c r="R37" s="63"/>
      <c r="T37" s="28" t="s">
        <v>709</v>
      </c>
      <c r="U37" s="60" t="s">
        <v>588</v>
      </c>
      <c r="V37" s="30">
        <v>954</v>
      </c>
      <c r="W37" s="8">
        <v>680</v>
      </c>
      <c r="X37" s="63"/>
      <c r="Z37" s="189"/>
      <c r="AA37" s="194"/>
      <c r="AB37" s="195"/>
      <c r="AC37" s="195"/>
      <c r="AD37" s="196"/>
    </row>
    <row r="38" spans="2:30" ht="13.5">
      <c r="B38" s="16" t="s">
        <v>648</v>
      </c>
      <c r="C38" s="60" t="s">
        <v>94</v>
      </c>
      <c r="D38" s="76">
        <v>553</v>
      </c>
      <c r="E38" s="8">
        <v>480</v>
      </c>
      <c r="F38" s="63"/>
      <c r="H38" s="9" t="s">
        <v>153</v>
      </c>
      <c r="I38" s="60" t="s">
        <v>510</v>
      </c>
      <c r="J38" s="30">
        <v>883</v>
      </c>
      <c r="K38" s="31">
        <v>735</v>
      </c>
      <c r="L38" s="63"/>
      <c r="N38" s="71" t="s">
        <v>221</v>
      </c>
      <c r="O38" s="60" t="s">
        <v>222</v>
      </c>
      <c r="P38" s="30">
        <v>647</v>
      </c>
      <c r="Q38" s="8">
        <v>505</v>
      </c>
      <c r="R38" s="63"/>
      <c r="T38" s="9" t="s">
        <v>272</v>
      </c>
      <c r="U38" s="60" t="s">
        <v>273</v>
      </c>
      <c r="V38" s="30">
        <v>683</v>
      </c>
      <c r="W38" s="8">
        <v>610</v>
      </c>
      <c r="X38" s="63"/>
      <c r="Z38" s="190"/>
      <c r="AA38" s="197"/>
      <c r="AB38" s="198"/>
      <c r="AC38" s="198"/>
      <c r="AD38" s="199"/>
    </row>
    <row r="39" spans="2:30" ht="13.5">
      <c r="B39" s="16" t="s">
        <v>95</v>
      </c>
      <c r="C39" s="60" t="s">
        <v>96</v>
      </c>
      <c r="D39" s="76">
        <v>692</v>
      </c>
      <c r="E39" s="8">
        <v>625</v>
      </c>
      <c r="F39" s="63"/>
      <c r="H39" s="9" t="s">
        <v>154</v>
      </c>
      <c r="I39" s="60" t="s">
        <v>510</v>
      </c>
      <c r="J39" s="30">
        <v>389</v>
      </c>
      <c r="K39" s="31">
        <v>315</v>
      </c>
      <c r="L39" s="63"/>
      <c r="N39" s="71" t="s">
        <v>649</v>
      </c>
      <c r="O39" s="60" t="s">
        <v>626</v>
      </c>
      <c r="P39" s="30">
        <v>1408</v>
      </c>
      <c r="Q39" s="8">
        <v>970</v>
      </c>
      <c r="R39" s="63"/>
      <c r="T39" s="28" t="s">
        <v>708</v>
      </c>
      <c r="U39" s="60" t="s">
        <v>589</v>
      </c>
      <c r="V39" s="30">
        <v>287</v>
      </c>
      <c r="W39" s="8">
        <v>235</v>
      </c>
      <c r="X39" s="63"/>
      <c r="Z39" s="141" t="s">
        <v>27</v>
      </c>
      <c r="AA39" s="142"/>
      <c r="AB39" s="145"/>
      <c r="AC39" s="146"/>
      <c r="AD39" s="147"/>
    </row>
    <row r="40" spans="2:30" ht="13.5">
      <c r="B40" s="16" t="s">
        <v>97</v>
      </c>
      <c r="C40" s="60" t="s">
        <v>96</v>
      </c>
      <c r="D40" s="76">
        <v>578</v>
      </c>
      <c r="E40" s="8">
        <v>500</v>
      </c>
      <c r="F40" s="63"/>
      <c r="H40" s="9" t="s">
        <v>155</v>
      </c>
      <c r="I40" s="60" t="s">
        <v>156</v>
      </c>
      <c r="J40" s="30">
        <v>712</v>
      </c>
      <c r="K40" s="31">
        <v>665</v>
      </c>
      <c r="L40" s="63"/>
      <c r="N40" s="71" t="s">
        <v>704</v>
      </c>
      <c r="O40" s="60" t="s">
        <v>764</v>
      </c>
      <c r="P40" s="30">
        <v>1635</v>
      </c>
      <c r="Q40" s="8">
        <v>1330</v>
      </c>
      <c r="R40" s="63"/>
      <c r="T40" s="4" t="s">
        <v>274</v>
      </c>
      <c r="U40" s="60" t="s">
        <v>275</v>
      </c>
      <c r="V40" s="30">
        <v>518</v>
      </c>
      <c r="W40" s="8">
        <v>435</v>
      </c>
      <c r="X40" s="63"/>
      <c r="Z40" s="200"/>
      <c r="AA40" s="201"/>
      <c r="AB40" s="202"/>
      <c r="AC40" s="203"/>
      <c r="AD40" s="204"/>
    </row>
    <row r="41" spans="2:30" ht="13.5">
      <c r="B41" s="16" t="s">
        <v>98</v>
      </c>
      <c r="C41" s="60" t="s">
        <v>96</v>
      </c>
      <c r="D41" s="76">
        <v>653</v>
      </c>
      <c r="E41" s="8">
        <v>590</v>
      </c>
      <c r="F41" s="63"/>
      <c r="H41" s="9" t="s">
        <v>157</v>
      </c>
      <c r="I41" s="60" t="s">
        <v>158</v>
      </c>
      <c r="J41" s="30">
        <v>482</v>
      </c>
      <c r="K41" s="31">
        <v>430</v>
      </c>
      <c r="L41" s="63"/>
      <c r="N41" s="9" t="s">
        <v>224</v>
      </c>
      <c r="O41" s="26" t="s">
        <v>627</v>
      </c>
      <c r="P41" s="30">
        <v>1121</v>
      </c>
      <c r="Q41" s="8">
        <v>815</v>
      </c>
      <c r="R41" s="63"/>
      <c r="T41" s="9" t="s">
        <v>276</v>
      </c>
      <c r="U41" s="60" t="s">
        <v>275</v>
      </c>
      <c r="V41" s="30">
        <v>402</v>
      </c>
      <c r="W41" s="8">
        <v>335</v>
      </c>
      <c r="X41" s="63"/>
      <c r="Z41" s="141" t="s">
        <v>28</v>
      </c>
      <c r="AA41" s="142"/>
      <c r="AB41" s="145"/>
      <c r="AC41" s="146"/>
      <c r="AD41" s="147"/>
    </row>
    <row r="42" spans="2:30" ht="14.25" thickBot="1">
      <c r="B42" s="16" t="s">
        <v>650</v>
      </c>
      <c r="C42" s="60" t="s">
        <v>99</v>
      </c>
      <c r="D42" s="76">
        <v>736</v>
      </c>
      <c r="E42" s="8">
        <v>580</v>
      </c>
      <c r="F42" s="63"/>
      <c r="H42" s="9" t="s">
        <v>159</v>
      </c>
      <c r="I42" s="60" t="s">
        <v>158</v>
      </c>
      <c r="J42" s="30">
        <v>379</v>
      </c>
      <c r="K42" s="31">
        <v>340</v>
      </c>
      <c r="L42" s="63"/>
      <c r="N42" s="9" t="s">
        <v>225</v>
      </c>
      <c r="O42" s="60" t="s">
        <v>223</v>
      </c>
      <c r="P42" s="30">
        <v>433</v>
      </c>
      <c r="Q42" s="8">
        <v>300</v>
      </c>
      <c r="R42" s="63"/>
      <c r="T42" s="9" t="s">
        <v>277</v>
      </c>
      <c r="U42" s="26" t="s">
        <v>769</v>
      </c>
      <c r="V42" s="30">
        <v>696</v>
      </c>
      <c r="W42" s="8">
        <v>605</v>
      </c>
      <c r="X42" s="63"/>
      <c r="Z42" s="143"/>
      <c r="AA42" s="144"/>
      <c r="AB42" s="148"/>
      <c r="AC42" s="149"/>
      <c r="AD42" s="150"/>
    </row>
    <row r="43" spans="2:27" ht="13.5">
      <c r="B43" s="16" t="s">
        <v>100</v>
      </c>
      <c r="C43" s="60" t="s">
        <v>99</v>
      </c>
      <c r="D43" s="76">
        <v>403</v>
      </c>
      <c r="E43" s="8">
        <v>285</v>
      </c>
      <c r="F43" s="63"/>
      <c r="H43" s="9" t="s">
        <v>160</v>
      </c>
      <c r="I43" s="60" t="s">
        <v>158</v>
      </c>
      <c r="J43" s="30">
        <v>413</v>
      </c>
      <c r="K43" s="31">
        <v>370</v>
      </c>
      <c r="L43" s="63"/>
      <c r="N43" s="9" t="s">
        <v>651</v>
      </c>
      <c r="O43" s="60" t="s">
        <v>226</v>
      </c>
      <c r="P43" s="30">
        <v>508</v>
      </c>
      <c r="Q43" s="8">
        <v>480</v>
      </c>
      <c r="R43" s="63"/>
      <c r="T43" s="9" t="s">
        <v>279</v>
      </c>
      <c r="U43" s="26" t="s">
        <v>769</v>
      </c>
      <c r="V43" s="30">
        <v>589</v>
      </c>
      <c r="W43" s="8">
        <v>515</v>
      </c>
      <c r="X43" s="63"/>
      <c r="AA43" s="2"/>
    </row>
    <row r="44" spans="2:27" ht="13.5">
      <c r="B44" s="16" t="s">
        <v>101</v>
      </c>
      <c r="C44" s="60" t="s">
        <v>102</v>
      </c>
      <c r="D44" s="76">
        <v>562</v>
      </c>
      <c r="E44" s="8">
        <v>500</v>
      </c>
      <c r="F44" s="63"/>
      <c r="H44" s="9" t="s">
        <v>161</v>
      </c>
      <c r="I44" s="60" t="s">
        <v>158</v>
      </c>
      <c r="J44" s="30">
        <v>249</v>
      </c>
      <c r="K44" s="31">
        <v>225</v>
      </c>
      <c r="L44" s="63"/>
      <c r="N44" s="9" t="s">
        <v>227</v>
      </c>
      <c r="O44" s="60" t="s">
        <v>226</v>
      </c>
      <c r="P44" s="30">
        <v>618</v>
      </c>
      <c r="Q44" s="8">
        <v>530</v>
      </c>
      <c r="R44" s="63"/>
      <c r="T44" s="4" t="s">
        <v>280</v>
      </c>
      <c r="U44" s="60" t="s">
        <v>590</v>
      </c>
      <c r="V44" s="30">
        <v>443</v>
      </c>
      <c r="W44" s="8">
        <v>420</v>
      </c>
      <c r="X44" s="63"/>
      <c r="Z44" s="48" t="s">
        <v>558</v>
      </c>
      <c r="AA44" s="2"/>
    </row>
    <row r="45" spans="2:27" ht="13.5">
      <c r="B45" s="16" t="s">
        <v>103</v>
      </c>
      <c r="C45" s="60" t="s">
        <v>104</v>
      </c>
      <c r="D45" s="76">
        <v>439</v>
      </c>
      <c r="E45" s="8">
        <v>365</v>
      </c>
      <c r="F45" s="63"/>
      <c r="H45" s="9" t="s">
        <v>162</v>
      </c>
      <c r="I45" s="60" t="s">
        <v>158</v>
      </c>
      <c r="J45" s="30">
        <v>566</v>
      </c>
      <c r="K45" s="31">
        <v>510</v>
      </c>
      <c r="L45" s="63"/>
      <c r="N45" s="9" t="s">
        <v>228</v>
      </c>
      <c r="O45" s="60" t="s">
        <v>226</v>
      </c>
      <c r="P45" s="30">
        <v>1005</v>
      </c>
      <c r="Q45" s="8">
        <v>440</v>
      </c>
      <c r="R45" s="63"/>
      <c r="T45" s="9" t="s">
        <v>281</v>
      </c>
      <c r="U45" s="60" t="s">
        <v>278</v>
      </c>
      <c r="V45" s="30">
        <v>495</v>
      </c>
      <c r="W45" s="8">
        <v>470</v>
      </c>
      <c r="X45" s="63"/>
      <c r="Z45" s="49" t="s">
        <v>788</v>
      </c>
      <c r="AA45" s="2"/>
    </row>
    <row r="46" spans="2:27" ht="13.5">
      <c r="B46" s="16" t="s">
        <v>105</v>
      </c>
      <c r="C46" s="60" t="s">
        <v>106</v>
      </c>
      <c r="D46" s="76">
        <v>420</v>
      </c>
      <c r="E46" s="8">
        <v>390</v>
      </c>
      <c r="F46" s="63"/>
      <c r="H46" s="9" t="s">
        <v>163</v>
      </c>
      <c r="I46" s="60" t="s">
        <v>164</v>
      </c>
      <c r="J46" s="30">
        <v>494</v>
      </c>
      <c r="K46" s="31">
        <v>450</v>
      </c>
      <c r="L46" s="63"/>
      <c r="N46" s="9" t="s">
        <v>229</v>
      </c>
      <c r="O46" s="60" t="s">
        <v>226</v>
      </c>
      <c r="P46" s="30">
        <v>427</v>
      </c>
      <c r="Q46" s="8">
        <v>360</v>
      </c>
      <c r="R46" s="63"/>
      <c r="T46" s="9" t="s">
        <v>282</v>
      </c>
      <c r="U46" s="26" t="s">
        <v>770</v>
      </c>
      <c r="V46" s="30">
        <v>715</v>
      </c>
      <c r="W46" s="8">
        <v>510</v>
      </c>
      <c r="X46" s="63"/>
      <c r="Z46" s="49" t="s">
        <v>787</v>
      </c>
      <c r="AA46" s="2"/>
    </row>
    <row r="47" spans="2:27" ht="13.5">
      <c r="B47" s="16" t="s">
        <v>107</v>
      </c>
      <c r="C47" s="60" t="s">
        <v>108</v>
      </c>
      <c r="D47" s="76">
        <v>527</v>
      </c>
      <c r="E47" s="8">
        <v>495</v>
      </c>
      <c r="F47" s="63"/>
      <c r="H47" s="9" t="s">
        <v>165</v>
      </c>
      <c r="I47" s="60" t="s">
        <v>164</v>
      </c>
      <c r="J47" s="30">
        <v>588</v>
      </c>
      <c r="K47" s="31">
        <v>535</v>
      </c>
      <c r="L47" s="63"/>
      <c r="N47" s="32" t="s">
        <v>705</v>
      </c>
      <c r="O47" s="60" t="s">
        <v>230</v>
      </c>
      <c r="P47" s="30">
        <v>504</v>
      </c>
      <c r="Q47" s="8">
        <v>425</v>
      </c>
      <c r="R47" s="63"/>
      <c r="T47" s="9" t="s">
        <v>284</v>
      </c>
      <c r="U47" s="26" t="s">
        <v>770</v>
      </c>
      <c r="V47" s="30">
        <v>571</v>
      </c>
      <c r="W47" s="8">
        <v>475</v>
      </c>
      <c r="X47" s="63"/>
      <c r="Z47" s="49" t="s">
        <v>559</v>
      </c>
      <c r="AA47" s="2"/>
    </row>
    <row r="48" spans="2:27" ht="13.5">
      <c r="B48" s="16" t="s">
        <v>109</v>
      </c>
      <c r="C48" s="60" t="s">
        <v>110</v>
      </c>
      <c r="D48" s="76">
        <v>681</v>
      </c>
      <c r="E48" s="8">
        <v>455</v>
      </c>
      <c r="F48" s="63"/>
      <c r="H48" s="9" t="s">
        <v>166</v>
      </c>
      <c r="I48" s="60" t="s">
        <v>164</v>
      </c>
      <c r="J48" s="30">
        <v>515</v>
      </c>
      <c r="K48" s="31">
        <v>475</v>
      </c>
      <c r="L48" s="63"/>
      <c r="N48" s="9" t="s">
        <v>231</v>
      </c>
      <c r="O48" s="60" t="s">
        <v>230</v>
      </c>
      <c r="P48" s="30">
        <v>585</v>
      </c>
      <c r="Q48" s="8">
        <v>530</v>
      </c>
      <c r="R48" s="63"/>
      <c r="T48" s="9" t="s">
        <v>285</v>
      </c>
      <c r="U48" s="60" t="s">
        <v>283</v>
      </c>
      <c r="V48" s="30">
        <v>400</v>
      </c>
      <c r="W48" s="8">
        <v>350</v>
      </c>
      <c r="X48" s="63"/>
      <c r="Z48" s="49" t="s">
        <v>560</v>
      </c>
      <c r="AA48" s="2"/>
    </row>
    <row r="49" spans="2:27" ht="13.5">
      <c r="B49" s="16" t="s">
        <v>111</v>
      </c>
      <c r="C49" s="60" t="s">
        <v>110</v>
      </c>
      <c r="D49" s="76">
        <v>440</v>
      </c>
      <c r="E49" s="8">
        <v>375</v>
      </c>
      <c r="F49" s="63"/>
      <c r="H49" s="9" t="s">
        <v>167</v>
      </c>
      <c r="I49" s="60" t="s">
        <v>164</v>
      </c>
      <c r="J49" s="30">
        <v>544</v>
      </c>
      <c r="K49" s="31">
        <v>495</v>
      </c>
      <c r="L49" s="63"/>
      <c r="N49" s="9" t="s">
        <v>232</v>
      </c>
      <c r="O49" s="60" t="s">
        <v>230</v>
      </c>
      <c r="P49" s="30">
        <v>503</v>
      </c>
      <c r="Q49" s="8">
        <v>405</v>
      </c>
      <c r="R49" s="63"/>
      <c r="T49" s="9" t="s">
        <v>286</v>
      </c>
      <c r="U49" s="60" t="s">
        <v>283</v>
      </c>
      <c r="V49" s="30">
        <v>373</v>
      </c>
      <c r="W49" s="8">
        <v>255</v>
      </c>
      <c r="X49" s="63"/>
      <c r="Z49" s="49" t="s">
        <v>561</v>
      </c>
      <c r="AA49" s="2"/>
    </row>
    <row r="50" spans="2:27" ht="13.5">
      <c r="B50" s="16" t="s">
        <v>112</v>
      </c>
      <c r="C50" s="60" t="s">
        <v>110</v>
      </c>
      <c r="D50" s="76">
        <v>640</v>
      </c>
      <c r="E50" s="8">
        <v>580</v>
      </c>
      <c r="F50" s="63"/>
      <c r="H50" s="71" t="s">
        <v>692</v>
      </c>
      <c r="I50" s="60" t="s">
        <v>591</v>
      </c>
      <c r="J50" s="30">
        <v>546</v>
      </c>
      <c r="K50" s="31">
        <v>490</v>
      </c>
      <c r="L50" s="63"/>
      <c r="N50" s="9" t="s">
        <v>652</v>
      </c>
      <c r="O50" s="60" t="s">
        <v>233</v>
      </c>
      <c r="P50" s="30">
        <v>319</v>
      </c>
      <c r="Q50" s="8">
        <v>295</v>
      </c>
      <c r="R50" s="63"/>
      <c r="T50" s="9" t="s">
        <v>287</v>
      </c>
      <c r="U50" s="60" t="s">
        <v>283</v>
      </c>
      <c r="V50" s="30">
        <v>487</v>
      </c>
      <c r="W50" s="8">
        <v>315</v>
      </c>
      <c r="X50" s="63"/>
      <c r="Z50" s="49" t="s">
        <v>562</v>
      </c>
      <c r="AA50" s="2"/>
    </row>
    <row r="51" spans="2:27" ht="13.5">
      <c r="B51" s="27" t="s">
        <v>743</v>
      </c>
      <c r="C51" s="60" t="s">
        <v>592</v>
      </c>
      <c r="D51" s="76">
        <v>736</v>
      </c>
      <c r="E51" s="8">
        <v>560</v>
      </c>
      <c r="F51" s="63"/>
      <c r="H51" s="4" t="s">
        <v>168</v>
      </c>
      <c r="I51" s="60" t="s">
        <v>169</v>
      </c>
      <c r="J51" s="30">
        <v>663</v>
      </c>
      <c r="K51" s="31">
        <v>580</v>
      </c>
      <c r="L51" s="63"/>
      <c r="N51" s="9" t="s">
        <v>653</v>
      </c>
      <c r="O51" s="26" t="s">
        <v>765</v>
      </c>
      <c r="P51" s="30">
        <v>792</v>
      </c>
      <c r="Q51" s="8">
        <v>680</v>
      </c>
      <c r="R51" s="63"/>
      <c r="T51" s="9" t="s">
        <v>288</v>
      </c>
      <c r="U51" s="26" t="s">
        <v>771</v>
      </c>
      <c r="V51" s="30">
        <v>719</v>
      </c>
      <c r="W51" s="8">
        <v>585</v>
      </c>
      <c r="X51" s="63"/>
      <c r="AA51" s="2"/>
    </row>
    <row r="52" spans="2:26" ht="13.5">
      <c r="B52" s="16" t="s">
        <v>113</v>
      </c>
      <c r="C52" s="60" t="s">
        <v>110</v>
      </c>
      <c r="D52" s="76">
        <v>641</v>
      </c>
      <c r="E52" s="8">
        <v>550</v>
      </c>
      <c r="F52" s="63"/>
      <c r="H52" s="4" t="s">
        <v>170</v>
      </c>
      <c r="I52" s="60" t="s">
        <v>169</v>
      </c>
      <c r="J52" s="30">
        <v>650</v>
      </c>
      <c r="K52" s="31">
        <v>500</v>
      </c>
      <c r="L52" s="63"/>
      <c r="N52" s="9" t="s">
        <v>654</v>
      </c>
      <c r="O52" s="60" t="s">
        <v>233</v>
      </c>
      <c r="P52" s="30">
        <v>543</v>
      </c>
      <c r="Q52" s="8">
        <v>500</v>
      </c>
      <c r="R52" s="63"/>
      <c r="T52" s="9" t="s">
        <v>290</v>
      </c>
      <c r="U52" s="26" t="s">
        <v>771</v>
      </c>
      <c r="V52" s="30">
        <v>471</v>
      </c>
      <c r="W52" s="8">
        <v>410</v>
      </c>
      <c r="X52" s="63"/>
      <c r="Z52" s="48" t="s">
        <v>520</v>
      </c>
    </row>
    <row r="53" spans="2:26" ht="13.5">
      <c r="B53" s="16" t="s">
        <v>114</v>
      </c>
      <c r="C53" s="60" t="s">
        <v>110</v>
      </c>
      <c r="D53" s="76">
        <v>489</v>
      </c>
      <c r="E53" s="8">
        <v>405</v>
      </c>
      <c r="F53" s="63"/>
      <c r="H53" s="4" t="s">
        <v>171</v>
      </c>
      <c r="I53" s="60" t="s">
        <v>172</v>
      </c>
      <c r="J53" s="30">
        <v>411</v>
      </c>
      <c r="K53" s="31">
        <v>390</v>
      </c>
      <c r="L53" s="63"/>
      <c r="N53" s="32" t="s">
        <v>655</v>
      </c>
      <c r="O53" s="60" t="s">
        <v>233</v>
      </c>
      <c r="P53" s="30">
        <v>491</v>
      </c>
      <c r="Q53" s="8">
        <v>450</v>
      </c>
      <c r="R53" s="63"/>
      <c r="T53" s="9" t="s">
        <v>291</v>
      </c>
      <c r="U53" s="26" t="s">
        <v>771</v>
      </c>
      <c r="V53" s="30">
        <v>630</v>
      </c>
      <c r="W53" s="8">
        <v>550</v>
      </c>
      <c r="X53" s="63"/>
      <c r="Z53" s="50" t="s">
        <v>521</v>
      </c>
    </row>
    <row r="54" spans="2:26" ht="13.5">
      <c r="B54" s="16" t="s">
        <v>115</v>
      </c>
      <c r="C54" s="60" t="s">
        <v>110</v>
      </c>
      <c r="D54" s="76">
        <v>710</v>
      </c>
      <c r="E54" s="8">
        <v>635</v>
      </c>
      <c r="F54" s="63"/>
      <c r="H54" s="71" t="s">
        <v>173</v>
      </c>
      <c r="I54" s="60" t="s">
        <v>593</v>
      </c>
      <c r="J54" s="30">
        <v>432</v>
      </c>
      <c r="K54" s="31">
        <v>410</v>
      </c>
      <c r="L54" s="63"/>
      <c r="N54" s="9" t="s">
        <v>656</v>
      </c>
      <c r="O54" s="60" t="s">
        <v>234</v>
      </c>
      <c r="P54" s="30">
        <v>356</v>
      </c>
      <c r="Q54" s="8">
        <v>330</v>
      </c>
      <c r="R54" s="63"/>
      <c r="T54" s="9" t="s">
        <v>292</v>
      </c>
      <c r="U54" s="60" t="s">
        <v>289</v>
      </c>
      <c r="V54" s="30">
        <v>602</v>
      </c>
      <c r="W54" s="8">
        <v>245</v>
      </c>
      <c r="X54" s="63"/>
      <c r="Z54" s="50" t="s">
        <v>522</v>
      </c>
    </row>
    <row r="55" spans="2:26" ht="13.5">
      <c r="B55" s="16" t="s">
        <v>116</v>
      </c>
      <c r="C55" s="60" t="s">
        <v>110</v>
      </c>
      <c r="D55" s="76">
        <v>567</v>
      </c>
      <c r="E55" s="8">
        <v>525</v>
      </c>
      <c r="F55" s="63"/>
      <c r="H55" s="28" t="s">
        <v>745</v>
      </c>
      <c r="I55" s="60" t="s">
        <v>594</v>
      </c>
      <c r="J55" s="30">
        <v>581</v>
      </c>
      <c r="K55" s="31">
        <v>500</v>
      </c>
      <c r="L55" s="63"/>
      <c r="N55" s="9" t="s">
        <v>235</v>
      </c>
      <c r="O55" s="60" t="s">
        <v>234</v>
      </c>
      <c r="P55" s="30">
        <v>334</v>
      </c>
      <c r="Q55" s="8">
        <v>310</v>
      </c>
      <c r="R55" s="63"/>
      <c r="T55" s="9" t="s">
        <v>293</v>
      </c>
      <c r="U55" s="60" t="s">
        <v>289</v>
      </c>
      <c r="V55" s="30">
        <v>509</v>
      </c>
      <c r="W55" s="8">
        <v>185</v>
      </c>
      <c r="X55" s="63"/>
      <c r="Z55" s="50" t="s">
        <v>523</v>
      </c>
    </row>
    <row r="56" spans="2:27" ht="13.5">
      <c r="B56" s="16" t="s">
        <v>117</v>
      </c>
      <c r="C56" s="60" t="s">
        <v>110</v>
      </c>
      <c r="D56" s="76">
        <v>510</v>
      </c>
      <c r="E56" s="8">
        <v>430</v>
      </c>
      <c r="F56" s="63"/>
      <c r="H56" s="28" t="s">
        <v>746</v>
      </c>
      <c r="I56" s="60" t="s">
        <v>595</v>
      </c>
      <c r="J56" s="30">
        <v>721</v>
      </c>
      <c r="K56" s="31">
        <v>620</v>
      </c>
      <c r="L56" s="63"/>
      <c r="N56" s="9" t="s">
        <v>236</v>
      </c>
      <c r="O56" s="60" t="s">
        <v>234</v>
      </c>
      <c r="P56" s="30">
        <v>496</v>
      </c>
      <c r="Q56" s="8">
        <v>465</v>
      </c>
      <c r="R56" s="63"/>
      <c r="T56" s="4" t="s">
        <v>294</v>
      </c>
      <c r="U56" s="60" t="s">
        <v>295</v>
      </c>
      <c r="V56" s="30">
        <v>665</v>
      </c>
      <c r="W56" s="8">
        <v>435</v>
      </c>
      <c r="X56" s="63"/>
      <c r="Z56" s="49" t="s">
        <v>524</v>
      </c>
      <c r="AA56" s="2"/>
    </row>
    <row r="57" spans="2:27" ht="13.5">
      <c r="B57" s="16" t="s">
        <v>118</v>
      </c>
      <c r="C57" s="60" t="s">
        <v>110</v>
      </c>
      <c r="D57" s="76">
        <v>608</v>
      </c>
      <c r="E57" s="8">
        <v>480</v>
      </c>
      <c r="F57" s="63"/>
      <c r="H57" s="9" t="s">
        <v>174</v>
      </c>
      <c r="I57" s="60" t="s">
        <v>175</v>
      </c>
      <c r="J57" s="30">
        <v>454</v>
      </c>
      <c r="K57" s="31">
        <v>420</v>
      </c>
      <c r="L57" s="63"/>
      <c r="N57" s="9" t="s">
        <v>237</v>
      </c>
      <c r="O57" s="60" t="s">
        <v>234</v>
      </c>
      <c r="P57" s="30">
        <v>722</v>
      </c>
      <c r="Q57" s="8">
        <v>675</v>
      </c>
      <c r="R57" s="63"/>
      <c r="T57" s="28" t="s">
        <v>707</v>
      </c>
      <c r="U57" s="60" t="s">
        <v>596</v>
      </c>
      <c r="V57" s="30">
        <v>701</v>
      </c>
      <c r="W57" s="8">
        <v>560</v>
      </c>
      <c r="X57" s="63"/>
      <c r="Z57" s="49" t="s">
        <v>525</v>
      </c>
      <c r="AA57" s="2"/>
    </row>
    <row r="58" spans="2:26" ht="13.5">
      <c r="B58" s="16" t="s">
        <v>119</v>
      </c>
      <c r="C58" s="60" t="s">
        <v>110</v>
      </c>
      <c r="D58" s="76">
        <v>477</v>
      </c>
      <c r="E58" s="8">
        <v>450</v>
      </c>
      <c r="F58" s="63"/>
      <c r="H58" s="28" t="s">
        <v>744</v>
      </c>
      <c r="I58" s="60" t="s">
        <v>597</v>
      </c>
      <c r="J58" s="30">
        <v>569</v>
      </c>
      <c r="K58" s="31">
        <v>460</v>
      </c>
      <c r="L58" s="63"/>
      <c r="N58" s="71" t="s">
        <v>706</v>
      </c>
      <c r="O58" s="26" t="s">
        <v>768</v>
      </c>
      <c r="P58" s="30">
        <v>1388</v>
      </c>
      <c r="Q58" s="8">
        <v>1210</v>
      </c>
      <c r="R58" s="63"/>
      <c r="T58" s="4" t="s">
        <v>297</v>
      </c>
      <c r="U58" s="60" t="s">
        <v>296</v>
      </c>
      <c r="V58" s="30">
        <v>488</v>
      </c>
      <c r="W58" s="8">
        <v>335</v>
      </c>
      <c r="X58" s="63"/>
      <c r="Z58" s="50" t="s">
        <v>526</v>
      </c>
    </row>
    <row r="59" spans="2:26" ht="13.5">
      <c r="B59" s="16" t="s">
        <v>120</v>
      </c>
      <c r="C59" s="60" t="s">
        <v>110</v>
      </c>
      <c r="D59" s="76">
        <v>585</v>
      </c>
      <c r="E59" s="8">
        <v>495</v>
      </c>
      <c r="F59" s="63"/>
      <c r="H59" s="9" t="s">
        <v>176</v>
      </c>
      <c r="I59" s="60" t="s">
        <v>175</v>
      </c>
      <c r="J59" s="30">
        <v>428</v>
      </c>
      <c r="K59" s="31">
        <v>355</v>
      </c>
      <c r="L59" s="63"/>
      <c r="N59" s="9" t="s">
        <v>238</v>
      </c>
      <c r="O59" s="60" t="s">
        <v>234</v>
      </c>
      <c r="P59" s="30">
        <v>210</v>
      </c>
      <c r="Q59" s="8">
        <v>195</v>
      </c>
      <c r="R59" s="63"/>
      <c r="T59" s="9" t="s">
        <v>298</v>
      </c>
      <c r="U59" s="26" t="s">
        <v>772</v>
      </c>
      <c r="V59" s="30">
        <v>838</v>
      </c>
      <c r="W59" s="8">
        <v>780</v>
      </c>
      <c r="X59" s="63"/>
      <c r="Z59" s="50" t="s">
        <v>527</v>
      </c>
    </row>
    <row r="60" spans="2:26" ht="13.5">
      <c r="B60" s="16" t="s">
        <v>121</v>
      </c>
      <c r="C60" s="60" t="s">
        <v>110</v>
      </c>
      <c r="D60" s="76">
        <v>548</v>
      </c>
      <c r="E60" s="8">
        <v>435</v>
      </c>
      <c r="F60" s="63"/>
      <c r="H60" s="9" t="s">
        <v>177</v>
      </c>
      <c r="I60" s="60" t="s">
        <v>175</v>
      </c>
      <c r="J60" s="30">
        <v>772</v>
      </c>
      <c r="K60" s="31">
        <v>660</v>
      </c>
      <c r="L60" s="63"/>
      <c r="N60" s="9" t="s">
        <v>239</v>
      </c>
      <c r="O60" s="60" t="s">
        <v>234</v>
      </c>
      <c r="P60" s="30">
        <v>625</v>
      </c>
      <c r="Q60" s="8">
        <v>585</v>
      </c>
      <c r="R60" s="63"/>
      <c r="T60" s="9" t="s">
        <v>300</v>
      </c>
      <c r="U60" s="60" t="s">
        <v>299</v>
      </c>
      <c r="V60" s="30">
        <v>436</v>
      </c>
      <c r="W60" s="8">
        <v>390</v>
      </c>
      <c r="X60" s="63"/>
      <c r="Z60" s="50" t="s">
        <v>528</v>
      </c>
    </row>
    <row r="61" spans="2:26" ht="13.5">
      <c r="B61" s="16" t="s">
        <v>122</v>
      </c>
      <c r="C61" s="60" t="s">
        <v>110</v>
      </c>
      <c r="D61" s="76">
        <v>367</v>
      </c>
      <c r="E61" s="8">
        <v>330</v>
      </c>
      <c r="F61" s="63"/>
      <c r="H61" s="9" t="s">
        <v>178</v>
      </c>
      <c r="I61" s="60" t="s">
        <v>175</v>
      </c>
      <c r="J61" s="30">
        <v>654</v>
      </c>
      <c r="K61" s="31">
        <v>400</v>
      </c>
      <c r="L61" s="63"/>
      <c r="N61" s="9" t="s">
        <v>240</v>
      </c>
      <c r="O61" s="60" t="s">
        <v>234</v>
      </c>
      <c r="P61" s="30">
        <v>550</v>
      </c>
      <c r="Q61" s="8">
        <v>515</v>
      </c>
      <c r="R61" s="63"/>
      <c r="T61" s="9" t="s">
        <v>301</v>
      </c>
      <c r="U61" s="60" t="s">
        <v>299</v>
      </c>
      <c r="V61" s="30">
        <v>340</v>
      </c>
      <c r="W61" s="8">
        <v>280</v>
      </c>
      <c r="X61" s="63"/>
      <c r="Z61" s="50" t="s">
        <v>30</v>
      </c>
    </row>
    <row r="62" spans="2:26" ht="13.5">
      <c r="B62" s="16" t="s">
        <v>123</v>
      </c>
      <c r="C62" s="60" t="s">
        <v>110</v>
      </c>
      <c r="D62" s="76">
        <v>596</v>
      </c>
      <c r="E62" s="8">
        <v>500</v>
      </c>
      <c r="F62" s="63"/>
      <c r="H62" s="9" t="s">
        <v>179</v>
      </c>
      <c r="I62" s="60" t="s">
        <v>175</v>
      </c>
      <c r="J62" s="30">
        <v>582</v>
      </c>
      <c r="K62" s="31">
        <v>465</v>
      </c>
      <c r="L62" s="63"/>
      <c r="N62" s="9" t="s">
        <v>241</v>
      </c>
      <c r="O62" s="60" t="s">
        <v>234</v>
      </c>
      <c r="P62" s="30">
        <v>614</v>
      </c>
      <c r="Q62" s="8">
        <v>575</v>
      </c>
      <c r="R62" s="63"/>
      <c r="T62" s="9" t="s">
        <v>302</v>
      </c>
      <c r="U62" s="60" t="s">
        <v>303</v>
      </c>
      <c r="V62" s="30">
        <v>391</v>
      </c>
      <c r="W62" s="47">
        <v>320</v>
      </c>
      <c r="X62" s="63"/>
      <c r="Z62" s="50"/>
    </row>
    <row r="63" spans="2:30" ht="14.25" thickBot="1">
      <c r="B63" s="17" t="s">
        <v>124</v>
      </c>
      <c r="C63" s="64" t="s">
        <v>110</v>
      </c>
      <c r="D63" s="76">
        <v>606</v>
      </c>
      <c r="E63" s="51">
        <v>530</v>
      </c>
      <c r="F63" s="65"/>
      <c r="H63" s="18" t="s">
        <v>180</v>
      </c>
      <c r="I63" s="64" t="s">
        <v>181</v>
      </c>
      <c r="J63" s="52">
        <v>427</v>
      </c>
      <c r="K63" s="53">
        <v>345</v>
      </c>
      <c r="L63" s="65"/>
      <c r="N63" s="18" t="s">
        <v>657</v>
      </c>
      <c r="O63" s="73" t="s">
        <v>774</v>
      </c>
      <c r="P63" s="52">
        <v>624</v>
      </c>
      <c r="Q63" s="51">
        <v>585</v>
      </c>
      <c r="R63" s="65"/>
      <c r="T63" s="18" t="s">
        <v>304</v>
      </c>
      <c r="U63" s="64" t="s">
        <v>303</v>
      </c>
      <c r="V63" s="52">
        <v>551</v>
      </c>
      <c r="W63" s="51">
        <v>485</v>
      </c>
      <c r="X63" s="65"/>
      <c r="Z63" s="151" t="s">
        <v>795</v>
      </c>
      <c r="AA63" s="151"/>
      <c r="AB63" s="151"/>
      <c r="AC63" s="151"/>
      <c r="AD63" s="151"/>
    </row>
    <row r="64" spans="2:30" s="13" customFormat="1" ht="16.5" customHeight="1" thickBot="1">
      <c r="B64" s="19"/>
      <c r="C64" s="6" t="s">
        <v>532</v>
      </c>
      <c r="D64" s="25">
        <v>32750</v>
      </c>
      <c r="E64" s="54">
        <v>27980</v>
      </c>
      <c r="F64" s="78">
        <f>SUM(F7:F63)</f>
        <v>0</v>
      </c>
      <c r="H64" s="20"/>
      <c r="I64" s="6" t="s">
        <v>532</v>
      </c>
      <c r="J64" s="25">
        <v>31583</v>
      </c>
      <c r="K64" s="55">
        <v>27440</v>
      </c>
      <c r="L64" s="78">
        <f>SUM(L7:L63)</f>
        <v>0</v>
      </c>
      <c r="N64" s="20"/>
      <c r="O64" s="6" t="s">
        <v>532</v>
      </c>
      <c r="P64" s="25">
        <v>32624</v>
      </c>
      <c r="Q64" s="54">
        <v>27345</v>
      </c>
      <c r="R64" s="78">
        <f>SUM(R7:R63)</f>
        <v>0</v>
      </c>
      <c r="T64" s="20"/>
      <c r="U64" s="6" t="s">
        <v>532</v>
      </c>
      <c r="V64" s="25">
        <v>31328</v>
      </c>
      <c r="W64" s="54">
        <v>25315</v>
      </c>
      <c r="X64" s="78">
        <f>SUM(X7:X63)</f>
        <v>0</v>
      </c>
      <c r="Z64" s="151"/>
      <c r="AA64" s="151"/>
      <c r="AB64" s="151"/>
      <c r="AC64" s="151"/>
      <c r="AD64" s="151"/>
    </row>
    <row r="65" spans="2:30" s="21" customFormat="1" ht="13.5" customHeight="1">
      <c r="B65" s="22"/>
      <c r="C65" s="23"/>
      <c r="D65" s="24"/>
      <c r="E65" s="56"/>
      <c r="F65" s="56"/>
      <c r="H65" s="22"/>
      <c r="I65" s="23"/>
      <c r="J65" s="24"/>
      <c r="K65" s="56"/>
      <c r="L65" s="56"/>
      <c r="N65" s="22"/>
      <c r="O65" s="23"/>
      <c r="P65" s="24"/>
      <c r="Q65" s="56"/>
      <c r="R65" s="56"/>
      <c r="T65" s="22"/>
      <c r="U65" s="23"/>
      <c r="V65" s="24"/>
      <c r="W65" s="56"/>
      <c r="X65" s="56"/>
      <c r="Z65" s="11"/>
      <c r="AA65" s="11"/>
      <c r="AB65" s="11"/>
      <c r="AC65" s="11"/>
      <c r="AD65" s="11"/>
    </row>
    <row r="66" ht="13.5" customHeight="1"/>
    <row r="67" spans="2:30" ht="21.75" customHeight="1">
      <c r="B67" s="152" t="s">
        <v>534</v>
      </c>
      <c r="C67" s="152"/>
      <c r="D67" s="152"/>
      <c r="E67" s="152"/>
      <c r="F67" s="152"/>
      <c r="H67" s="153" t="s">
        <v>535</v>
      </c>
      <c r="I67" s="155" t="str">
        <f>IF(I2=0," ",I2)</f>
        <v> </v>
      </c>
      <c r="J67" s="156"/>
      <c r="K67" s="159" t="s">
        <v>518</v>
      </c>
      <c r="L67" s="160"/>
      <c r="M67" s="161"/>
      <c r="N67" s="162" t="str">
        <f>IF(N2=N2,N2,N67)</f>
        <v>  　月  ・　日（金）</v>
      </c>
      <c r="O67" s="163"/>
      <c r="P67" s="166" t="s">
        <v>537</v>
      </c>
      <c r="Q67" s="168"/>
      <c r="R67" s="36"/>
      <c r="T67" s="134" t="s">
        <v>539</v>
      </c>
      <c r="U67" s="136">
        <f>U2</f>
        <v>0</v>
      </c>
      <c r="V67" s="137"/>
      <c r="W67" s="37" t="s">
        <v>29</v>
      </c>
      <c r="X67" s="37"/>
      <c r="Z67" s="140" t="s">
        <v>622</v>
      </c>
      <c r="AA67" s="140"/>
      <c r="AD67" s="37" t="s">
        <v>517</v>
      </c>
    </row>
    <row r="68" spans="2:28" ht="20.25" customHeight="1">
      <c r="B68" s="152"/>
      <c r="C68" s="152"/>
      <c r="D68" s="152"/>
      <c r="E68" s="152"/>
      <c r="F68" s="152"/>
      <c r="H68" s="154"/>
      <c r="I68" s="157"/>
      <c r="J68" s="158"/>
      <c r="K68" s="11" t="s">
        <v>536</v>
      </c>
      <c r="N68" s="164"/>
      <c r="O68" s="165"/>
      <c r="P68" s="167"/>
      <c r="Q68" s="169"/>
      <c r="R68" s="36"/>
      <c r="T68" s="135"/>
      <c r="U68" s="138"/>
      <c r="V68" s="139"/>
      <c r="W68" s="38" t="s">
        <v>540</v>
      </c>
      <c r="X68" s="38"/>
      <c r="Z68" s="140"/>
      <c r="AA68" s="140"/>
      <c r="AB68" s="11" t="str">
        <f>AB3</f>
        <v>令和　３年　月 　日</v>
      </c>
    </row>
    <row r="69" ht="8.25" customHeight="1" thickBot="1"/>
    <row r="70" spans="2:30" ht="13.5" customHeight="1">
      <c r="B70" s="132" t="s">
        <v>65</v>
      </c>
      <c r="C70" s="128" t="s">
        <v>66</v>
      </c>
      <c r="D70" s="130" t="s">
        <v>533</v>
      </c>
      <c r="E70" s="39" t="s">
        <v>571</v>
      </c>
      <c r="F70" s="34" t="s">
        <v>624</v>
      </c>
      <c r="H70" s="132" t="s">
        <v>65</v>
      </c>
      <c r="I70" s="128" t="s">
        <v>66</v>
      </c>
      <c r="J70" s="130" t="s">
        <v>533</v>
      </c>
      <c r="K70" s="39" t="s">
        <v>571</v>
      </c>
      <c r="L70" s="34" t="s">
        <v>624</v>
      </c>
      <c r="N70" s="132" t="s">
        <v>65</v>
      </c>
      <c r="O70" s="128" t="s">
        <v>66</v>
      </c>
      <c r="P70" s="130" t="s">
        <v>533</v>
      </c>
      <c r="Q70" s="39" t="s">
        <v>571</v>
      </c>
      <c r="R70" s="34" t="s">
        <v>624</v>
      </c>
      <c r="T70" s="132" t="s">
        <v>65</v>
      </c>
      <c r="U70" s="128" t="s">
        <v>66</v>
      </c>
      <c r="V70" s="130" t="s">
        <v>533</v>
      </c>
      <c r="W70" s="39" t="s">
        <v>571</v>
      </c>
      <c r="X70" s="34" t="s">
        <v>624</v>
      </c>
      <c r="Z70" s="119" t="s">
        <v>32</v>
      </c>
      <c r="AA70" s="120"/>
      <c r="AB70" s="120"/>
      <c r="AC70" s="120"/>
      <c r="AD70" s="121"/>
    </row>
    <row r="71" spans="2:30" ht="13.5">
      <c r="B71" s="133"/>
      <c r="C71" s="129"/>
      <c r="D71" s="131"/>
      <c r="E71" s="41" t="s">
        <v>570</v>
      </c>
      <c r="F71" s="35" t="s">
        <v>625</v>
      </c>
      <c r="H71" s="133"/>
      <c r="I71" s="129"/>
      <c r="J71" s="131"/>
      <c r="K71" s="41" t="s">
        <v>570</v>
      </c>
      <c r="L71" s="35" t="s">
        <v>625</v>
      </c>
      <c r="N71" s="133"/>
      <c r="O71" s="129"/>
      <c r="P71" s="131"/>
      <c r="Q71" s="41" t="s">
        <v>570</v>
      </c>
      <c r="R71" s="35" t="s">
        <v>625</v>
      </c>
      <c r="T71" s="133"/>
      <c r="U71" s="129"/>
      <c r="V71" s="131"/>
      <c r="W71" s="41" t="s">
        <v>570</v>
      </c>
      <c r="X71" s="35" t="s">
        <v>625</v>
      </c>
      <c r="Z71" s="122"/>
      <c r="AA71" s="123"/>
      <c r="AB71" s="123"/>
      <c r="AC71" s="123"/>
      <c r="AD71" s="124"/>
    </row>
    <row r="72" spans="2:30" s="21" customFormat="1" ht="13.5">
      <c r="B72" s="15" t="s">
        <v>658</v>
      </c>
      <c r="C72" s="61" t="s">
        <v>305</v>
      </c>
      <c r="D72" s="43">
        <v>695</v>
      </c>
      <c r="E72" s="42">
        <v>475</v>
      </c>
      <c r="F72" s="66"/>
      <c r="H72" s="7" t="s">
        <v>363</v>
      </c>
      <c r="I72" s="61" t="s">
        <v>362</v>
      </c>
      <c r="J72" s="43">
        <v>448</v>
      </c>
      <c r="K72" s="42">
        <v>425</v>
      </c>
      <c r="L72" s="62"/>
      <c r="N72" s="7" t="s">
        <v>423</v>
      </c>
      <c r="O72" s="61" t="s">
        <v>421</v>
      </c>
      <c r="P72" s="43">
        <v>449</v>
      </c>
      <c r="Q72" s="42">
        <v>425</v>
      </c>
      <c r="R72" s="62"/>
      <c r="T72" s="15" t="s">
        <v>500</v>
      </c>
      <c r="U72" s="61" t="s">
        <v>495</v>
      </c>
      <c r="V72" s="43">
        <v>561</v>
      </c>
      <c r="W72" s="42">
        <v>515</v>
      </c>
      <c r="X72" s="62"/>
      <c r="Z72" s="98" t="s">
        <v>33</v>
      </c>
      <c r="AA72" s="99"/>
      <c r="AB72" s="99"/>
      <c r="AC72" s="99"/>
      <c r="AD72" s="100"/>
    </row>
    <row r="73" spans="2:30" s="21" customFormat="1" ht="13.5">
      <c r="B73" s="9" t="s">
        <v>659</v>
      </c>
      <c r="C73" s="60" t="s">
        <v>306</v>
      </c>
      <c r="D73" s="30">
        <v>695</v>
      </c>
      <c r="E73" s="8">
        <v>535</v>
      </c>
      <c r="F73" s="63"/>
      <c r="H73" s="4" t="s">
        <v>364</v>
      </c>
      <c r="I73" s="60" t="s">
        <v>362</v>
      </c>
      <c r="J73" s="30">
        <v>495</v>
      </c>
      <c r="K73" s="8">
        <v>465</v>
      </c>
      <c r="L73" s="63"/>
      <c r="N73" s="71" t="s">
        <v>424</v>
      </c>
      <c r="O73" s="60" t="s">
        <v>598</v>
      </c>
      <c r="P73" s="30">
        <v>598</v>
      </c>
      <c r="Q73" s="8">
        <v>545</v>
      </c>
      <c r="R73" s="63"/>
      <c r="T73" s="9" t="s">
        <v>501</v>
      </c>
      <c r="U73" s="60" t="s">
        <v>495</v>
      </c>
      <c r="V73" s="30">
        <v>495</v>
      </c>
      <c r="W73" s="8">
        <v>450</v>
      </c>
      <c r="X73" s="63"/>
      <c r="Z73" s="98" t="s">
        <v>34</v>
      </c>
      <c r="AA73" s="99"/>
      <c r="AB73" s="99"/>
      <c r="AC73" s="99"/>
      <c r="AD73" s="100"/>
    </row>
    <row r="74" spans="2:30" s="21" customFormat="1" ht="13.5">
      <c r="B74" s="9" t="s">
        <v>307</v>
      </c>
      <c r="C74" s="60" t="s">
        <v>308</v>
      </c>
      <c r="D74" s="30">
        <v>530</v>
      </c>
      <c r="E74" s="47">
        <v>500</v>
      </c>
      <c r="F74" s="63"/>
      <c r="H74" s="4" t="s">
        <v>365</v>
      </c>
      <c r="I74" s="60" t="s">
        <v>366</v>
      </c>
      <c r="J74" s="30">
        <v>515</v>
      </c>
      <c r="K74" s="8">
        <v>480</v>
      </c>
      <c r="L74" s="63"/>
      <c r="N74" s="71" t="s">
        <v>718</v>
      </c>
      <c r="O74" s="60" t="s">
        <v>425</v>
      </c>
      <c r="P74" s="30">
        <v>683</v>
      </c>
      <c r="Q74" s="8">
        <v>620</v>
      </c>
      <c r="R74" s="63"/>
      <c r="T74" s="9" t="s">
        <v>502</v>
      </c>
      <c r="U74" s="60" t="s">
        <v>503</v>
      </c>
      <c r="V74" s="30">
        <v>1143</v>
      </c>
      <c r="W74" s="8">
        <v>1000</v>
      </c>
      <c r="X74" s="63"/>
      <c r="Z74" s="98" t="s">
        <v>35</v>
      </c>
      <c r="AA74" s="99"/>
      <c r="AB74" s="99"/>
      <c r="AC74" s="99"/>
      <c r="AD74" s="100"/>
    </row>
    <row r="75" spans="2:30" s="21" customFormat="1" ht="13.5">
      <c r="B75" s="9" t="s">
        <v>309</v>
      </c>
      <c r="C75" s="60" t="s">
        <v>308</v>
      </c>
      <c r="D75" s="30">
        <v>497</v>
      </c>
      <c r="E75" s="47">
        <v>470</v>
      </c>
      <c r="F75" s="63"/>
      <c r="H75" s="4" t="s">
        <v>367</v>
      </c>
      <c r="I75" s="60" t="s">
        <v>368</v>
      </c>
      <c r="J75" s="30">
        <v>520</v>
      </c>
      <c r="K75" s="8">
        <v>485</v>
      </c>
      <c r="L75" s="63"/>
      <c r="N75" s="9" t="s">
        <v>426</v>
      </c>
      <c r="O75" s="60" t="s">
        <v>427</v>
      </c>
      <c r="P75" s="30">
        <v>549</v>
      </c>
      <c r="Q75" s="8">
        <v>500</v>
      </c>
      <c r="R75" s="63"/>
      <c r="T75" s="9" t="s">
        <v>504</v>
      </c>
      <c r="U75" s="60" t="s">
        <v>503</v>
      </c>
      <c r="V75" s="30">
        <v>438</v>
      </c>
      <c r="W75" s="8">
        <v>375</v>
      </c>
      <c r="X75" s="63"/>
      <c r="Z75" s="98" t="s">
        <v>766</v>
      </c>
      <c r="AA75" s="99"/>
      <c r="AB75" s="99"/>
      <c r="AC75" s="99"/>
      <c r="AD75" s="100"/>
    </row>
    <row r="76" spans="2:30" s="21" customFormat="1" ht="13.5">
      <c r="B76" s="9" t="s">
        <v>310</v>
      </c>
      <c r="C76" s="60" t="s">
        <v>311</v>
      </c>
      <c r="D76" s="30">
        <v>463</v>
      </c>
      <c r="E76" s="8">
        <v>330</v>
      </c>
      <c r="F76" s="63"/>
      <c r="H76" s="28" t="s">
        <v>734</v>
      </c>
      <c r="I76" s="60" t="s">
        <v>566</v>
      </c>
      <c r="J76" s="30">
        <v>538</v>
      </c>
      <c r="K76" s="8">
        <v>485</v>
      </c>
      <c r="L76" s="63"/>
      <c r="N76" s="9" t="s">
        <v>428</v>
      </c>
      <c r="O76" s="60" t="s">
        <v>429</v>
      </c>
      <c r="P76" s="30">
        <v>453</v>
      </c>
      <c r="Q76" s="8">
        <v>430</v>
      </c>
      <c r="R76" s="63"/>
      <c r="T76" s="9" t="s">
        <v>505</v>
      </c>
      <c r="U76" s="60" t="s">
        <v>503</v>
      </c>
      <c r="V76" s="30">
        <v>598</v>
      </c>
      <c r="W76" s="8">
        <v>520</v>
      </c>
      <c r="X76" s="63"/>
      <c r="Z76" s="98" t="s">
        <v>767</v>
      </c>
      <c r="AA76" s="99"/>
      <c r="AB76" s="99"/>
      <c r="AC76" s="99"/>
      <c r="AD76" s="100"/>
    </row>
    <row r="77" spans="2:30" s="21" customFormat="1" ht="13.5">
      <c r="B77" s="9" t="s">
        <v>312</v>
      </c>
      <c r="C77" s="60" t="s">
        <v>311</v>
      </c>
      <c r="D77" s="30">
        <v>321</v>
      </c>
      <c r="E77" s="8">
        <v>205</v>
      </c>
      <c r="F77" s="63"/>
      <c r="H77" s="4" t="s">
        <v>369</v>
      </c>
      <c r="I77" s="60" t="s">
        <v>370</v>
      </c>
      <c r="J77" s="30">
        <v>882</v>
      </c>
      <c r="K77" s="8">
        <v>795</v>
      </c>
      <c r="L77" s="63"/>
      <c r="N77" s="9" t="s">
        <v>430</v>
      </c>
      <c r="O77" s="60" t="s">
        <v>431</v>
      </c>
      <c r="P77" s="30">
        <v>534</v>
      </c>
      <c r="Q77" s="8">
        <v>475</v>
      </c>
      <c r="R77" s="63"/>
      <c r="T77" s="9" t="s">
        <v>506</v>
      </c>
      <c r="U77" s="60" t="s">
        <v>0</v>
      </c>
      <c r="V77" s="30">
        <v>865</v>
      </c>
      <c r="W77" s="8">
        <v>795</v>
      </c>
      <c r="X77" s="63"/>
      <c r="Z77" s="98" t="s">
        <v>36</v>
      </c>
      <c r="AA77" s="99"/>
      <c r="AB77" s="99"/>
      <c r="AC77" s="99"/>
      <c r="AD77" s="100"/>
    </row>
    <row r="78" spans="2:30" s="21" customFormat="1" ht="13.5">
      <c r="B78" s="9" t="s">
        <v>313</v>
      </c>
      <c r="C78" s="60" t="s">
        <v>311</v>
      </c>
      <c r="D78" s="30">
        <v>598</v>
      </c>
      <c r="E78" s="8">
        <v>460</v>
      </c>
      <c r="F78" s="63"/>
      <c r="H78" s="4" t="s">
        <v>371</v>
      </c>
      <c r="I78" s="60" t="s">
        <v>370</v>
      </c>
      <c r="J78" s="30">
        <v>441</v>
      </c>
      <c r="K78" s="8">
        <v>370</v>
      </c>
      <c r="L78" s="63"/>
      <c r="N78" s="9" t="s">
        <v>432</v>
      </c>
      <c r="O78" s="60" t="s">
        <v>433</v>
      </c>
      <c r="P78" s="30">
        <v>670</v>
      </c>
      <c r="Q78" s="8">
        <v>595</v>
      </c>
      <c r="R78" s="63"/>
      <c r="T78" s="9" t="s">
        <v>1</v>
      </c>
      <c r="U78" s="60" t="s">
        <v>0</v>
      </c>
      <c r="V78" s="30">
        <v>367</v>
      </c>
      <c r="W78" s="8">
        <v>275</v>
      </c>
      <c r="X78" s="63"/>
      <c r="Z78" s="98" t="s">
        <v>37</v>
      </c>
      <c r="AA78" s="99"/>
      <c r="AB78" s="99"/>
      <c r="AC78" s="99"/>
      <c r="AD78" s="100"/>
    </row>
    <row r="79" spans="2:30" s="21" customFormat="1" ht="13.5">
      <c r="B79" s="9" t="s">
        <v>314</v>
      </c>
      <c r="C79" s="60" t="s">
        <v>311</v>
      </c>
      <c r="D79" s="30">
        <v>481</v>
      </c>
      <c r="E79" s="8">
        <v>410</v>
      </c>
      <c r="F79" s="63"/>
      <c r="H79" s="4" t="s">
        <v>372</v>
      </c>
      <c r="I79" s="60" t="s">
        <v>373</v>
      </c>
      <c r="J79" s="30">
        <v>558</v>
      </c>
      <c r="K79" s="8">
        <v>475</v>
      </c>
      <c r="L79" s="63"/>
      <c r="N79" s="9" t="s">
        <v>434</v>
      </c>
      <c r="O79" s="60" t="s">
        <v>435</v>
      </c>
      <c r="P79" s="30">
        <v>552</v>
      </c>
      <c r="Q79" s="8">
        <v>515</v>
      </c>
      <c r="R79" s="63"/>
      <c r="T79" s="9" t="s">
        <v>2</v>
      </c>
      <c r="U79" s="60" t="s">
        <v>0</v>
      </c>
      <c r="V79" s="30">
        <v>504</v>
      </c>
      <c r="W79" s="8">
        <v>470</v>
      </c>
      <c r="X79" s="63"/>
      <c r="Z79" s="98" t="s">
        <v>38</v>
      </c>
      <c r="AA79" s="99"/>
      <c r="AB79" s="99"/>
      <c r="AC79" s="99"/>
      <c r="AD79" s="100"/>
    </row>
    <row r="80" spans="2:30" s="21" customFormat="1" ht="13.5">
      <c r="B80" s="9" t="s">
        <v>315</v>
      </c>
      <c r="C80" s="60" t="s">
        <v>311</v>
      </c>
      <c r="D80" s="30">
        <v>492</v>
      </c>
      <c r="E80" s="8">
        <v>385</v>
      </c>
      <c r="F80" s="63"/>
      <c r="H80" s="4" t="s">
        <v>374</v>
      </c>
      <c r="I80" s="60" t="s">
        <v>373</v>
      </c>
      <c r="J80" s="30">
        <v>592</v>
      </c>
      <c r="K80" s="8">
        <v>490</v>
      </c>
      <c r="L80" s="63"/>
      <c r="N80" s="9" t="s">
        <v>436</v>
      </c>
      <c r="O80" s="60" t="s">
        <v>437</v>
      </c>
      <c r="P80" s="30">
        <v>601</v>
      </c>
      <c r="Q80" s="8">
        <v>545</v>
      </c>
      <c r="R80" s="63"/>
      <c r="T80" s="9" t="s">
        <v>3</v>
      </c>
      <c r="U80" s="60" t="s">
        <v>4</v>
      </c>
      <c r="V80" s="30">
        <v>559</v>
      </c>
      <c r="W80" s="8">
        <v>425</v>
      </c>
      <c r="X80" s="63"/>
      <c r="Z80" s="98" t="s">
        <v>39</v>
      </c>
      <c r="AA80" s="99"/>
      <c r="AB80" s="99"/>
      <c r="AC80" s="99"/>
      <c r="AD80" s="100"/>
    </row>
    <row r="81" spans="2:30" s="21" customFormat="1" ht="13.5">
      <c r="B81" s="9" t="s">
        <v>316</v>
      </c>
      <c r="C81" s="60" t="s">
        <v>311</v>
      </c>
      <c r="D81" s="30">
        <v>631</v>
      </c>
      <c r="E81" s="8">
        <v>460</v>
      </c>
      <c r="F81" s="63"/>
      <c r="H81" s="9" t="s">
        <v>660</v>
      </c>
      <c r="I81" s="60" t="s">
        <v>375</v>
      </c>
      <c r="J81" s="30">
        <v>698</v>
      </c>
      <c r="K81" s="8">
        <v>625</v>
      </c>
      <c r="L81" s="63"/>
      <c r="N81" s="4" t="s">
        <v>438</v>
      </c>
      <c r="O81" s="60" t="s">
        <v>439</v>
      </c>
      <c r="P81" s="30">
        <v>500</v>
      </c>
      <c r="Q81" s="8">
        <v>455</v>
      </c>
      <c r="R81" s="63"/>
      <c r="T81" s="9" t="s">
        <v>5</v>
      </c>
      <c r="U81" s="60" t="s">
        <v>4</v>
      </c>
      <c r="V81" s="30">
        <v>621</v>
      </c>
      <c r="W81" s="8">
        <v>540</v>
      </c>
      <c r="X81" s="63"/>
      <c r="Z81" s="125" t="s">
        <v>40</v>
      </c>
      <c r="AA81" s="126"/>
      <c r="AB81" s="126"/>
      <c r="AC81" s="126"/>
      <c r="AD81" s="127"/>
    </row>
    <row r="82" spans="2:30" s="21" customFormat="1" ht="13.5">
      <c r="B82" s="9" t="s">
        <v>317</v>
      </c>
      <c r="C82" s="60" t="s">
        <v>311</v>
      </c>
      <c r="D82" s="30">
        <v>594</v>
      </c>
      <c r="E82" s="8">
        <v>490</v>
      </c>
      <c r="F82" s="63"/>
      <c r="H82" s="9" t="s">
        <v>376</v>
      </c>
      <c r="I82" s="60" t="s">
        <v>377</v>
      </c>
      <c r="J82" s="30">
        <v>653</v>
      </c>
      <c r="K82" s="8">
        <v>415</v>
      </c>
      <c r="L82" s="63"/>
      <c r="N82" s="71" t="s">
        <v>719</v>
      </c>
      <c r="O82" s="60" t="s">
        <v>599</v>
      </c>
      <c r="P82" s="30">
        <v>798</v>
      </c>
      <c r="Q82" s="8">
        <v>720</v>
      </c>
      <c r="R82" s="63"/>
      <c r="T82" s="9" t="s">
        <v>6</v>
      </c>
      <c r="U82" s="60" t="s">
        <v>4</v>
      </c>
      <c r="V82" s="30">
        <v>721</v>
      </c>
      <c r="W82" s="8">
        <v>575</v>
      </c>
      <c r="X82" s="63"/>
      <c r="Z82" s="112" t="s">
        <v>42</v>
      </c>
      <c r="AA82" s="113"/>
      <c r="AB82" s="113"/>
      <c r="AC82" s="113"/>
      <c r="AD82" s="114"/>
    </row>
    <row r="83" spans="2:30" s="21" customFormat="1" ht="13.5">
      <c r="B83" s="9" t="s">
        <v>318</v>
      </c>
      <c r="C83" s="60" t="s">
        <v>319</v>
      </c>
      <c r="D83" s="30">
        <v>519</v>
      </c>
      <c r="E83" s="8">
        <v>455</v>
      </c>
      <c r="F83" s="63"/>
      <c r="H83" s="28" t="s">
        <v>733</v>
      </c>
      <c r="I83" s="60" t="s">
        <v>600</v>
      </c>
      <c r="J83" s="30">
        <v>815</v>
      </c>
      <c r="K83" s="8">
        <v>655</v>
      </c>
      <c r="L83" s="63"/>
      <c r="N83" s="4" t="s">
        <v>440</v>
      </c>
      <c r="O83" s="60" t="s">
        <v>439</v>
      </c>
      <c r="P83" s="30">
        <v>265</v>
      </c>
      <c r="Q83" s="8">
        <v>235</v>
      </c>
      <c r="R83" s="63"/>
      <c r="T83" s="77" t="s">
        <v>7</v>
      </c>
      <c r="U83" s="60" t="s">
        <v>8</v>
      </c>
      <c r="V83" s="30">
        <v>660</v>
      </c>
      <c r="W83" s="8">
        <v>620</v>
      </c>
      <c r="X83" s="63"/>
      <c r="Z83" s="112" t="s">
        <v>44</v>
      </c>
      <c r="AA83" s="113"/>
      <c r="AB83" s="113"/>
      <c r="AC83" s="113"/>
      <c r="AD83" s="114"/>
    </row>
    <row r="84" spans="2:30" s="21" customFormat="1" ht="13.5">
      <c r="B84" s="9" t="s">
        <v>661</v>
      </c>
      <c r="C84" s="60" t="s">
        <v>319</v>
      </c>
      <c r="D84" s="30">
        <v>391</v>
      </c>
      <c r="E84" s="8">
        <v>345</v>
      </c>
      <c r="F84" s="63"/>
      <c r="H84" s="4" t="s">
        <v>379</v>
      </c>
      <c r="I84" s="60" t="s">
        <v>378</v>
      </c>
      <c r="J84" s="30">
        <v>519</v>
      </c>
      <c r="K84" s="8">
        <v>425</v>
      </c>
      <c r="L84" s="63"/>
      <c r="N84" s="4" t="s">
        <v>441</v>
      </c>
      <c r="O84" s="60" t="s">
        <v>439</v>
      </c>
      <c r="P84" s="30">
        <v>551</v>
      </c>
      <c r="Q84" s="8">
        <v>500</v>
      </c>
      <c r="R84" s="63"/>
      <c r="T84" s="77" t="s">
        <v>9</v>
      </c>
      <c r="U84" s="60" t="s">
        <v>8</v>
      </c>
      <c r="V84" s="30">
        <v>395</v>
      </c>
      <c r="W84" s="8">
        <v>365</v>
      </c>
      <c r="X84" s="63"/>
      <c r="Z84" s="115" t="s">
        <v>43</v>
      </c>
      <c r="AA84" s="116"/>
      <c r="AB84" s="116"/>
      <c r="AC84" s="116"/>
      <c r="AD84" s="117"/>
    </row>
    <row r="85" spans="2:30" s="21" customFormat="1" ht="13.5">
      <c r="B85" s="9" t="s">
        <v>320</v>
      </c>
      <c r="C85" s="60" t="s">
        <v>319</v>
      </c>
      <c r="D85" s="30">
        <v>919</v>
      </c>
      <c r="E85" s="8">
        <v>840</v>
      </c>
      <c r="F85" s="63"/>
      <c r="H85" s="4" t="s">
        <v>380</v>
      </c>
      <c r="I85" s="60" t="s">
        <v>378</v>
      </c>
      <c r="J85" s="30">
        <v>708</v>
      </c>
      <c r="K85" s="8">
        <v>485</v>
      </c>
      <c r="L85" s="63"/>
      <c r="N85" s="4" t="s">
        <v>442</v>
      </c>
      <c r="O85" s="60" t="s">
        <v>439</v>
      </c>
      <c r="P85" s="30">
        <v>604</v>
      </c>
      <c r="Q85" s="8">
        <v>545</v>
      </c>
      <c r="R85" s="63"/>
      <c r="T85" s="77" t="s">
        <v>10</v>
      </c>
      <c r="U85" s="60" t="s">
        <v>8</v>
      </c>
      <c r="V85" s="30">
        <v>517</v>
      </c>
      <c r="W85" s="8">
        <v>485</v>
      </c>
      <c r="X85" s="63"/>
      <c r="Z85" s="11"/>
      <c r="AA85" s="11"/>
      <c r="AB85" s="11"/>
      <c r="AC85" s="11"/>
      <c r="AD85" s="11"/>
    </row>
    <row r="86" spans="2:30" s="21" customFormat="1" ht="13.5">
      <c r="B86" s="9" t="s">
        <v>662</v>
      </c>
      <c r="C86" s="60" t="s">
        <v>319</v>
      </c>
      <c r="D86" s="30">
        <v>608</v>
      </c>
      <c r="E86" s="8">
        <v>525</v>
      </c>
      <c r="F86" s="63"/>
      <c r="H86" s="28" t="s">
        <v>732</v>
      </c>
      <c r="I86" s="60" t="s">
        <v>601</v>
      </c>
      <c r="J86" s="30">
        <v>674</v>
      </c>
      <c r="K86" s="8">
        <v>545</v>
      </c>
      <c r="L86" s="63"/>
      <c r="N86" s="9" t="s">
        <v>443</v>
      </c>
      <c r="O86" s="60" t="s">
        <v>444</v>
      </c>
      <c r="P86" s="30">
        <v>511</v>
      </c>
      <c r="Q86" s="8">
        <v>425</v>
      </c>
      <c r="R86" s="63"/>
      <c r="T86" s="77" t="s">
        <v>11</v>
      </c>
      <c r="U86" s="60" t="s">
        <v>8</v>
      </c>
      <c r="V86" s="30">
        <v>362</v>
      </c>
      <c r="W86" s="8">
        <v>335</v>
      </c>
      <c r="X86" s="63"/>
      <c r="Z86" s="119" t="s">
        <v>41</v>
      </c>
      <c r="AA86" s="120"/>
      <c r="AB86" s="120"/>
      <c r="AC86" s="120"/>
      <c r="AD86" s="121"/>
    </row>
    <row r="87" spans="2:30" s="21" customFormat="1" ht="13.5">
      <c r="B87" s="9" t="s">
        <v>321</v>
      </c>
      <c r="C87" s="60" t="s">
        <v>319</v>
      </c>
      <c r="D87" s="30">
        <v>669</v>
      </c>
      <c r="E87" s="8">
        <v>585</v>
      </c>
      <c r="F87" s="63"/>
      <c r="H87" s="4" t="s">
        <v>381</v>
      </c>
      <c r="I87" s="60" t="s">
        <v>378</v>
      </c>
      <c r="J87" s="30">
        <v>412</v>
      </c>
      <c r="K87" s="8">
        <v>355</v>
      </c>
      <c r="L87" s="63"/>
      <c r="N87" s="9" t="s">
        <v>445</v>
      </c>
      <c r="O87" s="60" t="s">
        <v>444</v>
      </c>
      <c r="P87" s="30">
        <v>515</v>
      </c>
      <c r="Q87" s="8">
        <v>430</v>
      </c>
      <c r="R87" s="63"/>
      <c r="T87" s="77" t="s">
        <v>12</v>
      </c>
      <c r="U87" s="60" t="s">
        <v>8</v>
      </c>
      <c r="V87" s="30">
        <v>762</v>
      </c>
      <c r="W87" s="8">
        <v>715</v>
      </c>
      <c r="X87" s="63"/>
      <c r="Z87" s="122"/>
      <c r="AA87" s="123"/>
      <c r="AB87" s="123"/>
      <c r="AC87" s="123"/>
      <c r="AD87" s="124"/>
    </row>
    <row r="88" spans="2:30" s="21" customFormat="1" ht="13.5">
      <c r="B88" s="9" t="s">
        <v>322</v>
      </c>
      <c r="C88" s="60" t="s">
        <v>323</v>
      </c>
      <c r="D88" s="30">
        <v>666</v>
      </c>
      <c r="E88" s="8">
        <v>595</v>
      </c>
      <c r="F88" s="63"/>
      <c r="H88" s="4" t="s">
        <v>382</v>
      </c>
      <c r="I88" s="60" t="s">
        <v>378</v>
      </c>
      <c r="J88" s="30">
        <v>449</v>
      </c>
      <c r="K88" s="8">
        <v>305</v>
      </c>
      <c r="L88" s="63"/>
      <c r="N88" s="9" t="s">
        <v>446</v>
      </c>
      <c r="O88" s="60" t="s">
        <v>444</v>
      </c>
      <c r="P88" s="30">
        <v>499</v>
      </c>
      <c r="Q88" s="8">
        <v>415</v>
      </c>
      <c r="R88" s="63"/>
      <c r="T88" s="77" t="s">
        <v>13</v>
      </c>
      <c r="U88" s="60" t="s">
        <v>8</v>
      </c>
      <c r="V88" s="30">
        <v>551</v>
      </c>
      <c r="W88" s="8">
        <v>510</v>
      </c>
      <c r="X88" s="63"/>
      <c r="Z88" s="98" t="s">
        <v>57</v>
      </c>
      <c r="AA88" s="99"/>
      <c r="AB88" s="99"/>
      <c r="AC88" s="99"/>
      <c r="AD88" s="100"/>
    </row>
    <row r="89" spans="2:30" s="21" customFormat="1" ht="13.5">
      <c r="B89" s="9" t="s">
        <v>324</v>
      </c>
      <c r="C89" s="60" t="s">
        <v>323</v>
      </c>
      <c r="D89" s="30">
        <v>658</v>
      </c>
      <c r="E89" s="8">
        <v>560</v>
      </c>
      <c r="F89" s="63"/>
      <c r="H89" s="28" t="s">
        <v>731</v>
      </c>
      <c r="I89" s="60" t="s">
        <v>601</v>
      </c>
      <c r="J89" s="30">
        <v>526</v>
      </c>
      <c r="K89" s="8">
        <v>370</v>
      </c>
      <c r="L89" s="63"/>
      <c r="N89" s="9" t="s">
        <v>447</v>
      </c>
      <c r="O89" s="60" t="s">
        <v>448</v>
      </c>
      <c r="P89" s="30">
        <v>603</v>
      </c>
      <c r="Q89" s="8">
        <v>520</v>
      </c>
      <c r="R89" s="63"/>
      <c r="T89" s="77" t="s">
        <v>717</v>
      </c>
      <c r="U89" s="60" t="s">
        <v>14</v>
      </c>
      <c r="V89" s="30">
        <v>491</v>
      </c>
      <c r="W89" s="8">
        <v>415</v>
      </c>
      <c r="X89" s="63"/>
      <c r="Z89" s="98" t="s">
        <v>45</v>
      </c>
      <c r="AA89" s="99"/>
      <c r="AB89" s="99"/>
      <c r="AC89" s="99"/>
      <c r="AD89" s="100"/>
    </row>
    <row r="90" spans="2:30" s="21" customFormat="1" ht="13.5">
      <c r="B90" s="9" t="s">
        <v>325</v>
      </c>
      <c r="C90" s="60" t="s">
        <v>323</v>
      </c>
      <c r="D90" s="30">
        <v>736</v>
      </c>
      <c r="E90" s="8">
        <v>600</v>
      </c>
      <c r="F90" s="63"/>
      <c r="H90" s="9" t="s">
        <v>383</v>
      </c>
      <c r="I90" s="60" t="s">
        <v>384</v>
      </c>
      <c r="J90" s="30">
        <v>722</v>
      </c>
      <c r="K90" s="8">
        <v>550</v>
      </c>
      <c r="L90" s="63"/>
      <c r="N90" s="9" t="s">
        <v>449</v>
      </c>
      <c r="O90" s="60" t="s">
        <v>448</v>
      </c>
      <c r="P90" s="30">
        <v>487</v>
      </c>
      <c r="Q90" s="8">
        <v>415</v>
      </c>
      <c r="R90" s="63"/>
      <c r="T90" s="77" t="s">
        <v>15</v>
      </c>
      <c r="U90" s="60" t="s">
        <v>16</v>
      </c>
      <c r="V90" s="30">
        <v>608</v>
      </c>
      <c r="W90" s="8">
        <v>510</v>
      </c>
      <c r="X90" s="63"/>
      <c r="Z90" s="98" t="s">
        <v>46</v>
      </c>
      <c r="AA90" s="99"/>
      <c r="AB90" s="99"/>
      <c r="AC90" s="99"/>
      <c r="AD90" s="100"/>
    </row>
    <row r="91" spans="2:30" s="21" customFormat="1" ht="13.5">
      <c r="B91" s="9" t="s">
        <v>663</v>
      </c>
      <c r="C91" s="60" t="s">
        <v>326</v>
      </c>
      <c r="D91" s="30">
        <v>789</v>
      </c>
      <c r="E91" s="8">
        <v>595</v>
      </c>
      <c r="F91" s="63"/>
      <c r="H91" s="28" t="s">
        <v>730</v>
      </c>
      <c r="I91" s="60" t="s">
        <v>602</v>
      </c>
      <c r="J91" s="30">
        <v>589</v>
      </c>
      <c r="K91" s="8">
        <v>520</v>
      </c>
      <c r="L91" s="63"/>
      <c r="N91" s="9" t="s">
        <v>450</v>
      </c>
      <c r="O91" s="60" t="s">
        <v>451</v>
      </c>
      <c r="P91" s="30">
        <v>807</v>
      </c>
      <c r="Q91" s="8">
        <v>720</v>
      </c>
      <c r="R91" s="63"/>
      <c r="T91" s="77" t="s">
        <v>17</v>
      </c>
      <c r="U91" s="60" t="s">
        <v>16</v>
      </c>
      <c r="V91" s="30">
        <v>720</v>
      </c>
      <c r="W91" s="8">
        <v>590</v>
      </c>
      <c r="X91" s="63"/>
      <c r="Z91" s="98" t="s">
        <v>47</v>
      </c>
      <c r="AA91" s="99"/>
      <c r="AB91" s="99"/>
      <c r="AC91" s="99"/>
      <c r="AD91" s="100"/>
    </row>
    <row r="92" spans="2:30" s="21" customFormat="1" ht="13.5">
      <c r="B92" s="9" t="s">
        <v>327</v>
      </c>
      <c r="C92" s="60" t="s">
        <v>328</v>
      </c>
      <c r="D92" s="30">
        <v>377</v>
      </c>
      <c r="E92" s="8">
        <v>350</v>
      </c>
      <c r="F92" s="63"/>
      <c r="H92" s="4" t="s">
        <v>664</v>
      </c>
      <c r="I92" s="60" t="s">
        <v>385</v>
      </c>
      <c r="J92" s="30">
        <v>446</v>
      </c>
      <c r="K92" s="8">
        <v>385</v>
      </c>
      <c r="L92" s="63"/>
      <c r="N92" s="71" t="s">
        <v>720</v>
      </c>
      <c r="O92" s="60" t="s">
        <v>603</v>
      </c>
      <c r="P92" s="30">
        <v>582</v>
      </c>
      <c r="Q92" s="8">
        <v>500</v>
      </c>
      <c r="R92" s="63"/>
      <c r="T92" s="77" t="s">
        <v>18</v>
      </c>
      <c r="U92" s="60" t="s">
        <v>19</v>
      </c>
      <c r="V92" s="30">
        <v>329</v>
      </c>
      <c r="W92" s="8">
        <v>280</v>
      </c>
      <c r="X92" s="63"/>
      <c r="Z92" s="112" t="s">
        <v>48</v>
      </c>
      <c r="AA92" s="113"/>
      <c r="AB92" s="113"/>
      <c r="AC92" s="113"/>
      <c r="AD92" s="114"/>
    </row>
    <row r="93" spans="2:30" s="21" customFormat="1" ht="13.5">
      <c r="B93" s="9" t="s">
        <v>329</v>
      </c>
      <c r="C93" s="60" t="s">
        <v>328</v>
      </c>
      <c r="D93" s="30">
        <v>542</v>
      </c>
      <c r="E93" s="8">
        <v>505</v>
      </c>
      <c r="F93" s="63"/>
      <c r="H93" s="9" t="s">
        <v>665</v>
      </c>
      <c r="I93" s="60" t="s">
        <v>386</v>
      </c>
      <c r="J93" s="30">
        <v>566</v>
      </c>
      <c r="K93" s="8">
        <v>505</v>
      </c>
      <c r="L93" s="63"/>
      <c r="N93" s="71" t="s">
        <v>452</v>
      </c>
      <c r="O93" s="60" t="s">
        <v>604</v>
      </c>
      <c r="P93" s="30">
        <v>633</v>
      </c>
      <c r="Q93" s="8">
        <v>570</v>
      </c>
      <c r="R93" s="63"/>
      <c r="T93" s="77" t="s">
        <v>20</v>
      </c>
      <c r="U93" s="60" t="s">
        <v>19</v>
      </c>
      <c r="V93" s="30">
        <v>501</v>
      </c>
      <c r="W93" s="8">
        <v>450</v>
      </c>
      <c r="X93" s="63"/>
      <c r="Z93" s="112" t="s">
        <v>49</v>
      </c>
      <c r="AA93" s="113"/>
      <c r="AB93" s="113"/>
      <c r="AC93" s="113"/>
      <c r="AD93" s="114"/>
    </row>
    <row r="94" spans="2:30" s="21" customFormat="1" ht="13.5">
      <c r="B94" s="9" t="s">
        <v>666</v>
      </c>
      <c r="C94" s="60" t="s">
        <v>330</v>
      </c>
      <c r="D94" s="30">
        <v>558</v>
      </c>
      <c r="E94" s="8">
        <v>495</v>
      </c>
      <c r="F94" s="63"/>
      <c r="H94" s="28" t="s">
        <v>729</v>
      </c>
      <c r="I94" s="60" t="s">
        <v>605</v>
      </c>
      <c r="J94" s="30">
        <v>591</v>
      </c>
      <c r="K94" s="8">
        <v>365</v>
      </c>
      <c r="L94" s="63"/>
      <c r="N94" s="71" t="s">
        <v>454</v>
      </c>
      <c r="O94" s="60" t="s">
        <v>453</v>
      </c>
      <c r="P94" s="30">
        <v>681</v>
      </c>
      <c r="Q94" s="8">
        <v>560</v>
      </c>
      <c r="R94" s="63"/>
      <c r="T94" s="77" t="s">
        <v>21</v>
      </c>
      <c r="U94" s="60" t="s">
        <v>22</v>
      </c>
      <c r="V94" s="30">
        <v>628</v>
      </c>
      <c r="W94" s="8">
        <v>555</v>
      </c>
      <c r="X94" s="63"/>
      <c r="Z94" s="115" t="s">
        <v>50</v>
      </c>
      <c r="AA94" s="116"/>
      <c r="AB94" s="116"/>
      <c r="AC94" s="116"/>
      <c r="AD94" s="117"/>
    </row>
    <row r="95" spans="2:30" s="21" customFormat="1" ht="13.5">
      <c r="B95" s="9" t="s">
        <v>331</v>
      </c>
      <c r="C95" s="60" t="s">
        <v>511</v>
      </c>
      <c r="D95" s="30">
        <v>534</v>
      </c>
      <c r="E95" s="8">
        <v>505</v>
      </c>
      <c r="F95" s="63"/>
      <c r="H95" s="4" t="s">
        <v>389</v>
      </c>
      <c r="I95" s="60" t="s">
        <v>387</v>
      </c>
      <c r="J95" s="30">
        <v>393</v>
      </c>
      <c r="K95" s="8">
        <v>360</v>
      </c>
      <c r="L95" s="63"/>
      <c r="N95" s="71" t="s">
        <v>455</v>
      </c>
      <c r="O95" s="60" t="s">
        <v>606</v>
      </c>
      <c r="P95" s="30">
        <v>720</v>
      </c>
      <c r="Q95" s="8">
        <v>650</v>
      </c>
      <c r="R95" s="63"/>
      <c r="T95" s="77" t="s">
        <v>23</v>
      </c>
      <c r="U95" s="60" t="s">
        <v>22</v>
      </c>
      <c r="V95" s="30">
        <v>523</v>
      </c>
      <c r="W95" s="8">
        <v>480</v>
      </c>
      <c r="X95" s="63"/>
      <c r="Z95" s="118"/>
      <c r="AA95" s="118"/>
      <c r="AB95" s="118"/>
      <c r="AC95" s="118"/>
      <c r="AD95" s="118"/>
    </row>
    <row r="96" spans="2:30" s="21" customFormat="1" ht="13.5">
      <c r="B96" s="9" t="s">
        <v>667</v>
      </c>
      <c r="C96" s="26" t="s">
        <v>783</v>
      </c>
      <c r="D96" s="30">
        <v>568</v>
      </c>
      <c r="E96" s="8">
        <v>535</v>
      </c>
      <c r="F96" s="63"/>
      <c r="H96" s="4" t="s">
        <v>390</v>
      </c>
      <c r="I96" s="60" t="s">
        <v>388</v>
      </c>
      <c r="J96" s="30">
        <v>769</v>
      </c>
      <c r="K96" s="8">
        <v>565</v>
      </c>
      <c r="L96" s="63"/>
      <c r="N96" s="9" t="s">
        <v>668</v>
      </c>
      <c r="O96" s="60" t="s">
        <v>456</v>
      </c>
      <c r="P96" s="30">
        <v>651</v>
      </c>
      <c r="Q96" s="8">
        <v>575</v>
      </c>
      <c r="R96" s="63"/>
      <c r="T96" s="77" t="s">
        <v>669</v>
      </c>
      <c r="U96" s="60" t="s">
        <v>24</v>
      </c>
      <c r="V96" s="30">
        <v>598</v>
      </c>
      <c r="W96" s="8">
        <v>545</v>
      </c>
      <c r="X96" s="63"/>
      <c r="Z96" s="119" t="s">
        <v>51</v>
      </c>
      <c r="AA96" s="120"/>
      <c r="AB96" s="120"/>
      <c r="AC96" s="120"/>
      <c r="AD96" s="121"/>
    </row>
    <row r="97" spans="2:30" s="21" customFormat="1" ht="13.5">
      <c r="B97" s="9" t="s">
        <v>670</v>
      </c>
      <c r="C97" s="26" t="s">
        <v>783</v>
      </c>
      <c r="D97" s="30">
        <v>525</v>
      </c>
      <c r="E97" s="8">
        <v>495</v>
      </c>
      <c r="F97" s="63"/>
      <c r="H97" s="9" t="s">
        <v>671</v>
      </c>
      <c r="I97" s="60" t="s">
        <v>391</v>
      </c>
      <c r="J97" s="30">
        <v>503</v>
      </c>
      <c r="K97" s="8">
        <v>450</v>
      </c>
      <c r="L97" s="63"/>
      <c r="N97" s="9" t="s">
        <v>457</v>
      </c>
      <c r="O97" s="60" t="s">
        <v>458</v>
      </c>
      <c r="P97" s="30">
        <v>536</v>
      </c>
      <c r="Q97" s="8">
        <v>490</v>
      </c>
      <c r="R97" s="63"/>
      <c r="T97" s="9" t="s">
        <v>672</v>
      </c>
      <c r="U97" s="60" t="s">
        <v>24</v>
      </c>
      <c r="V97" s="57">
        <v>395</v>
      </c>
      <c r="W97" s="8">
        <v>365</v>
      </c>
      <c r="X97" s="63"/>
      <c r="Z97" s="122"/>
      <c r="AA97" s="123"/>
      <c r="AB97" s="123"/>
      <c r="AC97" s="123"/>
      <c r="AD97" s="124"/>
    </row>
    <row r="98" spans="2:30" s="21" customFormat="1" ht="14.25" thickBot="1">
      <c r="B98" s="9" t="s">
        <v>332</v>
      </c>
      <c r="C98" s="60" t="s">
        <v>333</v>
      </c>
      <c r="D98" s="30">
        <v>591</v>
      </c>
      <c r="E98" s="8">
        <v>530</v>
      </c>
      <c r="F98" s="63"/>
      <c r="H98" s="4" t="s">
        <v>673</v>
      </c>
      <c r="I98" s="60" t="s">
        <v>392</v>
      </c>
      <c r="J98" s="30">
        <v>902</v>
      </c>
      <c r="K98" s="8">
        <v>575</v>
      </c>
      <c r="L98" s="63"/>
      <c r="N98" s="9" t="s">
        <v>459</v>
      </c>
      <c r="O98" s="60" t="s">
        <v>458</v>
      </c>
      <c r="P98" s="30">
        <v>748</v>
      </c>
      <c r="Q98" s="8">
        <v>660</v>
      </c>
      <c r="R98" s="63"/>
      <c r="T98" s="18" t="s">
        <v>674</v>
      </c>
      <c r="U98" s="64" t="s">
        <v>557</v>
      </c>
      <c r="V98" s="58">
        <v>418</v>
      </c>
      <c r="W98" s="51">
        <v>350</v>
      </c>
      <c r="X98" s="65"/>
      <c r="Z98" s="98" t="s">
        <v>52</v>
      </c>
      <c r="AA98" s="99"/>
      <c r="AB98" s="99"/>
      <c r="AC98" s="99"/>
      <c r="AD98" s="100"/>
    </row>
    <row r="99" spans="2:30" s="21" customFormat="1" ht="14.25" thickBot="1">
      <c r="B99" s="9" t="s">
        <v>334</v>
      </c>
      <c r="C99" s="60" t="s">
        <v>333</v>
      </c>
      <c r="D99" s="30">
        <v>524</v>
      </c>
      <c r="E99" s="8">
        <v>470</v>
      </c>
      <c r="F99" s="63"/>
      <c r="H99" s="9" t="s">
        <v>393</v>
      </c>
      <c r="I99" s="60" t="s">
        <v>392</v>
      </c>
      <c r="J99" s="30">
        <v>472</v>
      </c>
      <c r="K99" s="8">
        <v>185</v>
      </c>
      <c r="L99" s="63"/>
      <c r="N99" s="9" t="s">
        <v>460</v>
      </c>
      <c r="O99" s="60" t="s">
        <v>458</v>
      </c>
      <c r="P99" s="30">
        <v>719</v>
      </c>
      <c r="Q99" s="8">
        <v>630</v>
      </c>
      <c r="R99" s="63"/>
      <c r="T99" s="20"/>
      <c r="U99" s="6" t="s">
        <v>532</v>
      </c>
      <c r="V99" s="25">
        <v>15330</v>
      </c>
      <c r="W99" s="59">
        <v>13510</v>
      </c>
      <c r="X99" s="78">
        <f>SUM(X72:X98)</f>
        <v>0</v>
      </c>
      <c r="Z99" s="98" t="s">
        <v>53</v>
      </c>
      <c r="AA99" s="99"/>
      <c r="AB99" s="99"/>
      <c r="AC99" s="99"/>
      <c r="AD99" s="100"/>
    </row>
    <row r="100" spans="2:30" s="21" customFormat="1" ht="14.25" thickBot="1">
      <c r="B100" s="9" t="s">
        <v>335</v>
      </c>
      <c r="C100" s="60" t="s">
        <v>336</v>
      </c>
      <c r="D100" s="30">
        <v>581</v>
      </c>
      <c r="E100" s="8">
        <v>520</v>
      </c>
      <c r="F100" s="63"/>
      <c r="H100" s="32" t="s">
        <v>512</v>
      </c>
      <c r="I100" s="60" t="s">
        <v>607</v>
      </c>
      <c r="J100" s="30">
        <v>656</v>
      </c>
      <c r="K100" s="8">
        <v>600</v>
      </c>
      <c r="L100" s="63"/>
      <c r="N100" s="9" t="s">
        <v>675</v>
      </c>
      <c r="O100" s="60" t="s">
        <v>461</v>
      </c>
      <c r="P100" s="30">
        <v>525</v>
      </c>
      <c r="Q100" s="8">
        <v>490</v>
      </c>
      <c r="R100" s="63"/>
      <c r="T100" s="22"/>
      <c r="U100" s="23"/>
      <c r="V100" s="24"/>
      <c r="W100" s="56"/>
      <c r="X100" s="56"/>
      <c r="Z100" s="98" t="s">
        <v>54</v>
      </c>
      <c r="AA100" s="99"/>
      <c r="AB100" s="99"/>
      <c r="AC100" s="99"/>
      <c r="AD100" s="100"/>
    </row>
    <row r="101" spans="2:30" s="21" customFormat="1" ht="14.25" thickBot="1">
      <c r="B101" s="9" t="s">
        <v>337</v>
      </c>
      <c r="C101" s="60" t="s">
        <v>336</v>
      </c>
      <c r="D101" s="30">
        <v>508</v>
      </c>
      <c r="E101" s="8">
        <v>455</v>
      </c>
      <c r="F101" s="63"/>
      <c r="H101" s="71" t="s">
        <v>394</v>
      </c>
      <c r="I101" s="60" t="s">
        <v>623</v>
      </c>
      <c r="J101" s="30">
        <v>598</v>
      </c>
      <c r="K101" s="8">
        <v>480</v>
      </c>
      <c r="L101" s="63"/>
      <c r="N101" s="9" t="s">
        <v>676</v>
      </c>
      <c r="O101" s="60" t="s">
        <v>462</v>
      </c>
      <c r="P101" s="30">
        <v>782</v>
      </c>
      <c r="Q101" s="8">
        <v>680</v>
      </c>
      <c r="R101" s="63"/>
      <c r="T101" s="20"/>
      <c r="U101" s="6" t="s">
        <v>519</v>
      </c>
      <c r="V101" s="25">
        <v>244252</v>
      </c>
      <c r="W101" s="25">
        <v>204065</v>
      </c>
      <c r="X101" s="33">
        <f>X99+R129+L129+F129+F64+L64+R64+X64</f>
        <v>0</v>
      </c>
      <c r="Z101" s="98" t="s">
        <v>55</v>
      </c>
      <c r="AA101" s="99"/>
      <c r="AB101" s="99"/>
      <c r="AC101" s="99"/>
      <c r="AD101" s="100"/>
    </row>
    <row r="102" spans="2:30" s="21" customFormat="1" ht="14.25" thickBot="1">
      <c r="B102" s="32" t="s">
        <v>677</v>
      </c>
      <c r="C102" s="26" t="s">
        <v>784</v>
      </c>
      <c r="D102" s="30">
        <v>781</v>
      </c>
      <c r="E102" s="8">
        <v>740</v>
      </c>
      <c r="F102" s="63"/>
      <c r="H102" s="32" t="s">
        <v>748</v>
      </c>
      <c r="I102" s="60" t="s">
        <v>608</v>
      </c>
      <c r="J102" s="30">
        <v>600</v>
      </c>
      <c r="K102" s="8">
        <v>460</v>
      </c>
      <c r="L102" s="63"/>
      <c r="N102" s="9" t="s">
        <v>463</v>
      </c>
      <c r="O102" s="60" t="s">
        <v>464</v>
      </c>
      <c r="P102" s="30">
        <v>508</v>
      </c>
      <c r="Q102" s="8">
        <v>410</v>
      </c>
      <c r="R102" s="63"/>
      <c r="T102" s="22"/>
      <c r="U102" s="23"/>
      <c r="V102" s="24"/>
      <c r="W102" s="56"/>
      <c r="X102" s="56"/>
      <c r="Z102" s="98" t="s">
        <v>56</v>
      </c>
      <c r="AA102" s="99"/>
      <c r="AB102" s="99"/>
      <c r="AC102" s="99"/>
      <c r="AD102" s="100"/>
    </row>
    <row r="103" spans="2:30" s="21" customFormat="1" ht="13.5">
      <c r="B103" s="4" t="s">
        <v>678</v>
      </c>
      <c r="C103" s="26" t="s">
        <v>784</v>
      </c>
      <c r="D103" s="30">
        <v>785</v>
      </c>
      <c r="E103" s="8">
        <v>745</v>
      </c>
      <c r="F103" s="63"/>
      <c r="H103" s="9" t="s">
        <v>679</v>
      </c>
      <c r="I103" s="60" t="s">
        <v>529</v>
      </c>
      <c r="J103" s="30">
        <v>561</v>
      </c>
      <c r="K103" s="8">
        <v>505</v>
      </c>
      <c r="L103" s="63"/>
      <c r="N103" s="9" t="s">
        <v>465</v>
      </c>
      <c r="O103" s="60" t="s">
        <v>466</v>
      </c>
      <c r="P103" s="30">
        <v>775</v>
      </c>
      <c r="Q103" s="8">
        <v>700</v>
      </c>
      <c r="R103" s="63"/>
      <c r="T103" s="101" t="s">
        <v>31</v>
      </c>
      <c r="U103" s="102"/>
      <c r="V103" s="105">
        <f>X101</f>
        <v>0</v>
      </c>
      <c r="W103" s="106"/>
      <c r="X103" s="36"/>
      <c r="Z103" s="98" t="s">
        <v>58</v>
      </c>
      <c r="AA103" s="99"/>
      <c r="AB103" s="99"/>
      <c r="AC103" s="99"/>
      <c r="AD103" s="100"/>
    </row>
    <row r="104" spans="2:30" s="21" customFormat="1" ht="14.25" thickBot="1">
      <c r="B104" s="28" t="s">
        <v>735</v>
      </c>
      <c r="C104" s="60" t="s">
        <v>609</v>
      </c>
      <c r="D104" s="30">
        <v>499</v>
      </c>
      <c r="E104" s="8">
        <v>445</v>
      </c>
      <c r="F104" s="63"/>
      <c r="H104" s="28" t="s">
        <v>728</v>
      </c>
      <c r="I104" s="60" t="s">
        <v>567</v>
      </c>
      <c r="J104" s="30">
        <v>653</v>
      </c>
      <c r="K104" s="8">
        <v>585</v>
      </c>
      <c r="L104" s="63"/>
      <c r="N104" s="9" t="s">
        <v>467</v>
      </c>
      <c r="O104" s="60" t="s">
        <v>468</v>
      </c>
      <c r="P104" s="30">
        <v>492</v>
      </c>
      <c r="Q104" s="8">
        <v>450</v>
      </c>
      <c r="R104" s="63"/>
      <c r="T104" s="103"/>
      <c r="U104" s="104"/>
      <c r="V104" s="107"/>
      <c r="W104" s="108"/>
      <c r="X104" s="36"/>
      <c r="Z104" s="109"/>
      <c r="AA104" s="110"/>
      <c r="AB104" s="110"/>
      <c r="AC104" s="110"/>
      <c r="AD104" s="111"/>
    </row>
    <row r="105" spans="2:30" s="21" customFormat="1" ht="14.25" thickBot="1">
      <c r="B105" s="4" t="s">
        <v>338</v>
      </c>
      <c r="C105" s="26" t="s">
        <v>785</v>
      </c>
      <c r="D105" s="30">
        <v>521</v>
      </c>
      <c r="E105" s="8">
        <v>465</v>
      </c>
      <c r="F105" s="63"/>
      <c r="H105" s="4" t="s">
        <v>395</v>
      </c>
      <c r="I105" s="60" t="s">
        <v>396</v>
      </c>
      <c r="J105" s="30">
        <v>626</v>
      </c>
      <c r="K105" s="8">
        <v>440</v>
      </c>
      <c r="L105" s="63"/>
      <c r="N105" s="9" t="s">
        <v>469</v>
      </c>
      <c r="O105" s="60" t="s">
        <v>468</v>
      </c>
      <c r="P105" s="30">
        <v>531</v>
      </c>
      <c r="Q105" s="8">
        <v>495</v>
      </c>
      <c r="R105" s="63"/>
      <c r="T105" s="22"/>
      <c r="U105" s="23"/>
      <c r="V105" s="24"/>
      <c r="W105" s="56"/>
      <c r="X105" s="56"/>
      <c r="Z105" s="11"/>
      <c r="AA105" s="11"/>
      <c r="AB105" s="11"/>
      <c r="AC105" s="11"/>
      <c r="AD105" s="11"/>
    </row>
    <row r="106" spans="2:30" s="21" customFormat="1" ht="13.5" customHeight="1">
      <c r="B106" s="28" t="s">
        <v>736</v>
      </c>
      <c r="C106" s="60" t="s">
        <v>610</v>
      </c>
      <c r="D106" s="30">
        <v>606</v>
      </c>
      <c r="E106" s="8">
        <v>555</v>
      </c>
      <c r="F106" s="63"/>
      <c r="H106" s="28" t="s">
        <v>726</v>
      </c>
      <c r="I106" s="60" t="s">
        <v>611</v>
      </c>
      <c r="J106" s="30">
        <v>598</v>
      </c>
      <c r="K106" s="8">
        <v>480</v>
      </c>
      <c r="L106" s="63"/>
      <c r="N106" s="28" t="s">
        <v>721</v>
      </c>
      <c r="O106" s="60" t="s">
        <v>612</v>
      </c>
      <c r="P106" s="30">
        <v>629</v>
      </c>
      <c r="Q106" s="8">
        <v>495</v>
      </c>
      <c r="R106" s="63"/>
      <c r="T106" s="83" t="s">
        <v>64</v>
      </c>
      <c r="U106" s="86" t="s">
        <v>59</v>
      </c>
      <c r="V106" s="87"/>
      <c r="W106" s="87"/>
      <c r="X106" s="87"/>
      <c r="Y106" s="87"/>
      <c r="Z106" s="87"/>
      <c r="AA106" s="87"/>
      <c r="AB106" s="87"/>
      <c r="AC106" s="87"/>
      <c r="AD106" s="88"/>
    </row>
    <row r="107" spans="2:30" s="21" customFormat="1" ht="13.5">
      <c r="B107" s="9" t="s">
        <v>680</v>
      </c>
      <c r="C107" s="60" t="s">
        <v>513</v>
      </c>
      <c r="D107" s="30">
        <v>736</v>
      </c>
      <c r="E107" s="8">
        <v>645</v>
      </c>
      <c r="F107" s="63"/>
      <c r="H107" s="28" t="s">
        <v>727</v>
      </c>
      <c r="I107" s="60" t="s">
        <v>613</v>
      </c>
      <c r="J107" s="30">
        <v>603</v>
      </c>
      <c r="K107" s="8">
        <v>525</v>
      </c>
      <c r="L107" s="63"/>
      <c r="N107" s="4" t="s">
        <v>471</v>
      </c>
      <c r="O107" s="60" t="s">
        <v>470</v>
      </c>
      <c r="P107" s="30">
        <v>428</v>
      </c>
      <c r="Q107" s="8">
        <v>355</v>
      </c>
      <c r="R107" s="63"/>
      <c r="T107" s="84"/>
      <c r="U107" s="89"/>
      <c r="V107" s="90"/>
      <c r="W107" s="90"/>
      <c r="X107" s="90"/>
      <c r="Y107" s="90"/>
      <c r="Z107" s="90"/>
      <c r="AA107" s="90"/>
      <c r="AB107" s="90"/>
      <c r="AC107" s="90"/>
      <c r="AD107" s="91"/>
    </row>
    <row r="108" spans="2:30" s="21" customFormat="1" ht="13.5">
      <c r="B108" s="9" t="s">
        <v>339</v>
      </c>
      <c r="C108" s="60" t="s">
        <v>340</v>
      </c>
      <c r="D108" s="30">
        <v>503</v>
      </c>
      <c r="E108" s="8">
        <v>375</v>
      </c>
      <c r="F108" s="63"/>
      <c r="H108" s="4" t="s">
        <v>681</v>
      </c>
      <c r="I108" s="60" t="s">
        <v>397</v>
      </c>
      <c r="J108" s="30">
        <v>555</v>
      </c>
      <c r="K108" s="8">
        <v>440</v>
      </c>
      <c r="L108" s="63"/>
      <c r="N108" s="9" t="s">
        <v>682</v>
      </c>
      <c r="O108" s="60" t="s">
        <v>472</v>
      </c>
      <c r="P108" s="30">
        <v>747</v>
      </c>
      <c r="Q108" s="8">
        <v>570</v>
      </c>
      <c r="R108" s="63"/>
      <c r="T108" s="84"/>
      <c r="U108" s="92" t="s">
        <v>61</v>
      </c>
      <c r="V108" s="93"/>
      <c r="W108" s="93"/>
      <c r="X108" s="93"/>
      <c r="Y108" s="93"/>
      <c r="Z108" s="93"/>
      <c r="AA108" s="93"/>
      <c r="AB108" s="93"/>
      <c r="AC108" s="93"/>
      <c r="AD108" s="94"/>
    </row>
    <row r="109" spans="2:30" s="21" customFormat="1" ht="13.5">
      <c r="B109" s="9" t="s">
        <v>341</v>
      </c>
      <c r="C109" s="60" t="s">
        <v>340</v>
      </c>
      <c r="D109" s="30">
        <v>529</v>
      </c>
      <c r="E109" s="8">
        <v>470</v>
      </c>
      <c r="F109" s="63"/>
      <c r="H109" s="9" t="s">
        <v>683</v>
      </c>
      <c r="I109" s="60" t="s">
        <v>398</v>
      </c>
      <c r="J109" s="30">
        <v>740</v>
      </c>
      <c r="K109" s="8">
        <v>605</v>
      </c>
      <c r="L109" s="63"/>
      <c r="N109" s="9" t="s">
        <v>473</v>
      </c>
      <c r="O109" s="60" t="s">
        <v>474</v>
      </c>
      <c r="P109" s="30">
        <v>562</v>
      </c>
      <c r="Q109" s="8">
        <v>470</v>
      </c>
      <c r="R109" s="63"/>
      <c r="T109" s="84"/>
      <c r="U109" s="89"/>
      <c r="V109" s="90"/>
      <c r="W109" s="90"/>
      <c r="X109" s="90"/>
      <c r="Y109" s="90"/>
      <c r="Z109" s="90"/>
      <c r="AA109" s="90"/>
      <c r="AB109" s="90"/>
      <c r="AC109" s="90"/>
      <c r="AD109" s="91"/>
    </row>
    <row r="110" spans="2:30" s="21" customFormat="1" ht="13.5">
      <c r="B110" s="9" t="s">
        <v>342</v>
      </c>
      <c r="C110" s="26" t="s">
        <v>782</v>
      </c>
      <c r="D110" s="30">
        <v>669</v>
      </c>
      <c r="E110" s="8">
        <v>70</v>
      </c>
      <c r="F110" s="63"/>
      <c r="H110" s="4" t="s">
        <v>399</v>
      </c>
      <c r="I110" s="60" t="s">
        <v>400</v>
      </c>
      <c r="J110" s="30">
        <v>371</v>
      </c>
      <c r="K110" s="8">
        <v>270</v>
      </c>
      <c r="L110" s="63"/>
      <c r="N110" s="9" t="s">
        <v>475</v>
      </c>
      <c r="O110" s="60" t="s">
        <v>474</v>
      </c>
      <c r="P110" s="30">
        <v>525</v>
      </c>
      <c r="Q110" s="8">
        <v>435</v>
      </c>
      <c r="R110" s="63"/>
      <c r="T110" s="84"/>
      <c r="U110" s="92" t="s">
        <v>60</v>
      </c>
      <c r="V110" s="93"/>
      <c r="W110" s="93"/>
      <c r="X110" s="93"/>
      <c r="Y110" s="93"/>
      <c r="Z110" s="93"/>
      <c r="AA110" s="93"/>
      <c r="AB110" s="93"/>
      <c r="AC110" s="93"/>
      <c r="AD110" s="94"/>
    </row>
    <row r="111" spans="2:30" s="21" customFormat="1" ht="13.5">
      <c r="B111" s="9" t="s">
        <v>343</v>
      </c>
      <c r="C111" s="26" t="s">
        <v>773</v>
      </c>
      <c r="D111" s="30">
        <v>322</v>
      </c>
      <c r="E111" s="8">
        <v>0</v>
      </c>
      <c r="F111" s="63"/>
      <c r="H111" s="4" t="s">
        <v>401</v>
      </c>
      <c r="I111" s="60" t="s">
        <v>400</v>
      </c>
      <c r="J111" s="30">
        <v>518</v>
      </c>
      <c r="K111" s="8">
        <v>420</v>
      </c>
      <c r="L111" s="63"/>
      <c r="N111" s="9" t="s">
        <v>476</v>
      </c>
      <c r="O111" s="60" t="s">
        <v>477</v>
      </c>
      <c r="P111" s="30">
        <v>705</v>
      </c>
      <c r="Q111" s="8">
        <v>655</v>
      </c>
      <c r="R111" s="63"/>
      <c r="T111" s="84"/>
      <c r="U111" s="89"/>
      <c r="V111" s="90"/>
      <c r="W111" s="90"/>
      <c r="X111" s="90"/>
      <c r="Y111" s="90"/>
      <c r="Z111" s="90"/>
      <c r="AA111" s="90"/>
      <c r="AB111" s="90"/>
      <c r="AC111" s="90"/>
      <c r="AD111" s="91"/>
    </row>
    <row r="112" spans="2:30" s="21" customFormat="1" ht="13.5">
      <c r="B112" s="9" t="s">
        <v>344</v>
      </c>
      <c r="C112" s="26" t="s">
        <v>773</v>
      </c>
      <c r="D112" s="30">
        <v>555</v>
      </c>
      <c r="E112" s="8">
        <v>0</v>
      </c>
      <c r="F112" s="63"/>
      <c r="H112" s="9" t="s">
        <v>684</v>
      </c>
      <c r="I112" s="60" t="s">
        <v>514</v>
      </c>
      <c r="J112" s="30">
        <v>549</v>
      </c>
      <c r="K112" s="8">
        <v>475</v>
      </c>
      <c r="L112" s="63"/>
      <c r="N112" s="9" t="s">
        <v>478</v>
      </c>
      <c r="O112" s="60" t="s">
        <v>477</v>
      </c>
      <c r="P112" s="30">
        <v>469</v>
      </c>
      <c r="Q112" s="8">
        <v>445</v>
      </c>
      <c r="R112" s="63"/>
      <c r="T112" s="84"/>
      <c r="U112" s="92" t="s">
        <v>62</v>
      </c>
      <c r="V112" s="93"/>
      <c r="W112" s="93"/>
      <c r="X112" s="93"/>
      <c r="Y112" s="93"/>
      <c r="Z112" s="93"/>
      <c r="AA112" s="93"/>
      <c r="AB112" s="93"/>
      <c r="AC112" s="93"/>
      <c r="AD112" s="94"/>
    </row>
    <row r="113" spans="2:30" s="21" customFormat="1" ht="13.5">
      <c r="B113" s="9" t="s">
        <v>345</v>
      </c>
      <c r="C113" s="26" t="s">
        <v>773</v>
      </c>
      <c r="D113" s="30">
        <v>596</v>
      </c>
      <c r="E113" s="8">
        <v>0</v>
      </c>
      <c r="F113" s="63"/>
      <c r="H113" s="4" t="s">
        <v>402</v>
      </c>
      <c r="I113" s="60" t="s">
        <v>515</v>
      </c>
      <c r="J113" s="30">
        <v>799</v>
      </c>
      <c r="K113" s="8">
        <v>710</v>
      </c>
      <c r="L113" s="63"/>
      <c r="N113" s="28" t="s">
        <v>722</v>
      </c>
      <c r="O113" s="60" t="s">
        <v>568</v>
      </c>
      <c r="P113" s="30">
        <v>637</v>
      </c>
      <c r="Q113" s="8">
        <v>560</v>
      </c>
      <c r="R113" s="63"/>
      <c r="T113" s="84"/>
      <c r="U113" s="89"/>
      <c r="V113" s="90"/>
      <c r="W113" s="90"/>
      <c r="X113" s="90"/>
      <c r="Y113" s="90"/>
      <c r="Z113" s="90"/>
      <c r="AA113" s="90"/>
      <c r="AB113" s="90"/>
      <c r="AC113" s="90"/>
      <c r="AD113" s="91"/>
    </row>
    <row r="114" spans="2:30" s="21" customFormat="1" ht="13.5">
      <c r="B114" s="9" t="s">
        <v>346</v>
      </c>
      <c r="C114" s="60" t="s">
        <v>347</v>
      </c>
      <c r="D114" s="30">
        <v>488</v>
      </c>
      <c r="E114" s="8">
        <v>220</v>
      </c>
      <c r="F114" s="63"/>
      <c r="H114" s="32" t="s">
        <v>747</v>
      </c>
      <c r="I114" s="60" t="s">
        <v>614</v>
      </c>
      <c r="J114" s="30">
        <v>629</v>
      </c>
      <c r="K114" s="8">
        <v>510</v>
      </c>
      <c r="L114" s="63"/>
      <c r="N114" s="28" t="s">
        <v>723</v>
      </c>
      <c r="O114" s="60" t="s">
        <v>569</v>
      </c>
      <c r="P114" s="30">
        <v>425</v>
      </c>
      <c r="Q114" s="8">
        <v>380</v>
      </c>
      <c r="R114" s="63"/>
      <c r="T114" s="84"/>
      <c r="U114" s="92" t="s">
        <v>63</v>
      </c>
      <c r="V114" s="93"/>
      <c r="W114" s="93"/>
      <c r="X114" s="93"/>
      <c r="Y114" s="93"/>
      <c r="Z114" s="93"/>
      <c r="AA114" s="93"/>
      <c r="AB114" s="93"/>
      <c r="AC114" s="93"/>
      <c r="AD114" s="94"/>
    </row>
    <row r="115" spans="2:30" s="21" customFormat="1" ht="14.25" thickBot="1">
      <c r="B115" s="9" t="s">
        <v>348</v>
      </c>
      <c r="C115" s="60" t="s">
        <v>347</v>
      </c>
      <c r="D115" s="30">
        <v>463</v>
      </c>
      <c r="E115" s="8">
        <v>425</v>
      </c>
      <c r="F115" s="63"/>
      <c r="H115" s="9" t="s">
        <v>685</v>
      </c>
      <c r="I115" s="60" t="s">
        <v>403</v>
      </c>
      <c r="J115" s="30">
        <v>559</v>
      </c>
      <c r="K115" s="8">
        <v>450</v>
      </c>
      <c r="L115" s="63"/>
      <c r="N115" s="32" t="s">
        <v>686</v>
      </c>
      <c r="O115" s="60" t="s">
        <v>516</v>
      </c>
      <c r="P115" s="30">
        <v>507</v>
      </c>
      <c r="Q115" s="8">
        <v>460</v>
      </c>
      <c r="R115" s="63"/>
      <c r="T115" s="85"/>
      <c r="U115" s="95"/>
      <c r="V115" s="96"/>
      <c r="W115" s="96"/>
      <c r="X115" s="96"/>
      <c r="Y115" s="96"/>
      <c r="Z115" s="96"/>
      <c r="AA115" s="96"/>
      <c r="AB115" s="96"/>
      <c r="AC115" s="96"/>
      <c r="AD115" s="97"/>
    </row>
    <row r="116" spans="2:30" s="21" customFormat="1" ht="13.5">
      <c r="B116" s="9" t="s">
        <v>349</v>
      </c>
      <c r="C116" s="60" t="s">
        <v>350</v>
      </c>
      <c r="D116" s="30">
        <v>541</v>
      </c>
      <c r="E116" s="8">
        <v>365</v>
      </c>
      <c r="F116" s="63"/>
      <c r="H116" s="4" t="s">
        <v>404</v>
      </c>
      <c r="I116" s="60" t="s">
        <v>405</v>
      </c>
      <c r="J116" s="30">
        <v>754</v>
      </c>
      <c r="K116" s="8">
        <v>645</v>
      </c>
      <c r="L116" s="63"/>
      <c r="N116" s="9" t="s">
        <v>479</v>
      </c>
      <c r="O116" s="60" t="s">
        <v>480</v>
      </c>
      <c r="P116" s="30">
        <v>406</v>
      </c>
      <c r="Q116" s="8">
        <v>350</v>
      </c>
      <c r="R116" s="63"/>
      <c r="T116" s="22" t="s">
        <v>29</v>
      </c>
      <c r="U116" s="23" t="s">
        <v>29</v>
      </c>
      <c r="V116" s="24" t="s">
        <v>29</v>
      </c>
      <c r="W116" s="56"/>
      <c r="X116" s="56"/>
      <c r="Z116" s="11"/>
      <c r="AA116" s="11"/>
      <c r="AB116" s="11"/>
      <c r="AC116" s="11"/>
      <c r="AD116" s="11"/>
    </row>
    <row r="117" spans="2:30" s="21" customFormat="1" ht="13.5">
      <c r="B117" s="9" t="s">
        <v>351</v>
      </c>
      <c r="C117" s="60" t="s">
        <v>350</v>
      </c>
      <c r="D117" s="30">
        <v>495</v>
      </c>
      <c r="E117" s="8">
        <v>315</v>
      </c>
      <c r="F117" s="63"/>
      <c r="H117" s="28" t="s">
        <v>725</v>
      </c>
      <c r="I117" s="60" t="s">
        <v>406</v>
      </c>
      <c r="J117" s="30">
        <v>722</v>
      </c>
      <c r="K117" s="8">
        <v>645</v>
      </c>
      <c r="L117" s="63"/>
      <c r="N117" s="9" t="s">
        <v>481</v>
      </c>
      <c r="O117" s="60" t="s">
        <v>482</v>
      </c>
      <c r="P117" s="30">
        <v>465</v>
      </c>
      <c r="Q117" s="8">
        <v>400</v>
      </c>
      <c r="R117" s="63"/>
      <c r="T117" s="80" t="s">
        <v>796</v>
      </c>
      <c r="U117" s="80"/>
      <c r="V117" s="80"/>
      <c r="W117" s="80"/>
      <c r="X117" s="80"/>
      <c r="Y117" s="80"/>
      <c r="Z117" s="80"/>
      <c r="AA117" s="80"/>
      <c r="AB117" s="80"/>
      <c r="AC117" s="80"/>
      <c r="AD117" s="80"/>
    </row>
    <row r="118" spans="2:30" s="21" customFormat="1" ht="13.5">
      <c r="B118" s="28" t="s">
        <v>737</v>
      </c>
      <c r="C118" s="60" t="s">
        <v>615</v>
      </c>
      <c r="D118" s="30">
        <v>794</v>
      </c>
      <c r="E118" s="47">
        <v>650</v>
      </c>
      <c r="F118" s="63"/>
      <c r="H118" s="9" t="s">
        <v>687</v>
      </c>
      <c r="I118" s="60" t="s">
        <v>407</v>
      </c>
      <c r="J118" s="30">
        <v>481</v>
      </c>
      <c r="K118" s="8">
        <v>385</v>
      </c>
      <c r="L118" s="63"/>
      <c r="N118" s="9" t="s">
        <v>483</v>
      </c>
      <c r="O118" s="60" t="s">
        <v>484</v>
      </c>
      <c r="P118" s="30">
        <v>364</v>
      </c>
      <c r="Q118" s="8">
        <v>330</v>
      </c>
      <c r="R118" s="63"/>
      <c r="T118" s="22" t="s">
        <v>29</v>
      </c>
      <c r="U118" s="23" t="s">
        <v>29</v>
      </c>
      <c r="V118" s="24" t="s">
        <v>29</v>
      </c>
      <c r="W118" s="56"/>
      <c r="X118" s="56"/>
      <c r="Z118" s="11"/>
      <c r="AA118" s="11"/>
      <c r="AB118" s="11"/>
      <c r="AC118" s="11"/>
      <c r="AD118" s="11"/>
    </row>
    <row r="119" spans="2:30" s="21" customFormat="1" ht="13.5">
      <c r="B119" s="9" t="s">
        <v>688</v>
      </c>
      <c r="C119" s="60" t="s">
        <v>352</v>
      </c>
      <c r="D119" s="30">
        <v>618</v>
      </c>
      <c r="E119" s="8">
        <v>420</v>
      </c>
      <c r="F119" s="63"/>
      <c r="H119" s="4" t="s">
        <v>408</v>
      </c>
      <c r="I119" s="60" t="s">
        <v>409</v>
      </c>
      <c r="J119" s="30">
        <v>505</v>
      </c>
      <c r="K119" s="8">
        <v>430</v>
      </c>
      <c r="L119" s="63"/>
      <c r="N119" s="9" t="s">
        <v>485</v>
      </c>
      <c r="O119" s="60" t="s">
        <v>486</v>
      </c>
      <c r="P119" s="30">
        <v>610</v>
      </c>
      <c r="Q119" s="8">
        <v>545</v>
      </c>
      <c r="R119" s="63"/>
      <c r="T119" s="22" t="s">
        <v>29</v>
      </c>
      <c r="U119" s="23" t="s">
        <v>29</v>
      </c>
      <c r="V119" s="24" t="s">
        <v>29</v>
      </c>
      <c r="W119" s="56"/>
      <c r="X119" s="56"/>
      <c r="Z119" s="11"/>
      <c r="AA119" s="11"/>
      <c r="AB119" s="11"/>
      <c r="AC119" s="11"/>
      <c r="AD119" s="11"/>
    </row>
    <row r="120" spans="2:30" s="21" customFormat="1" ht="13.5">
      <c r="B120" s="9" t="s">
        <v>689</v>
      </c>
      <c r="C120" s="60" t="s">
        <v>353</v>
      </c>
      <c r="D120" s="30">
        <v>744</v>
      </c>
      <c r="E120" s="8">
        <v>670</v>
      </c>
      <c r="F120" s="63"/>
      <c r="H120" s="4" t="s">
        <v>410</v>
      </c>
      <c r="I120" s="60" t="s">
        <v>409</v>
      </c>
      <c r="J120" s="30">
        <v>537</v>
      </c>
      <c r="K120" s="8">
        <v>455</v>
      </c>
      <c r="L120" s="63"/>
      <c r="N120" s="9" t="s">
        <v>487</v>
      </c>
      <c r="O120" s="60" t="s">
        <v>488</v>
      </c>
      <c r="P120" s="30">
        <v>590</v>
      </c>
      <c r="Q120" s="8">
        <v>505</v>
      </c>
      <c r="R120" s="63"/>
      <c r="T120" s="22" t="s">
        <v>29</v>
      </c>
      <c r="U120" s="23" t="s">
        <v>29</v>
      </c>
      <c r="V120" s="24" t="s">
        <v>29</v>
      </c>
      <c r="W120" s="56"/>
      <c r="X120" s="56"/>
      <c r="Z120" s="11"/>
      <c r="AA120" s="11"/>
      <c r="AB120" s="11"/>
      <c r="AC120" s="11"/>
      <c r="AD120" s="11"/>
    </row>
    <row r="121" spans="2:30" s="21" customFormat="1" ht="13.5">
      <c r="B121" s="9" t="s">
        <v>354</v>
      </c>
      <c r="C121" s="60" t="s">
        <v>531</v>
      </c>
      <c r="D121" s="30">
        <v>679</v>
      </c>
      <c r="E121" s="47">
        <v>570</v>
      </c>
      <c r="F121" s="63"/>
      <c r="H121" s="9" t="s">
        <v>690</v>
      </c>
      <c r="I121" s="60" t="s">
        <v>411</v>
      </c>
      <c r="J121" s="30">
        <v>597</v>
      </c>
      <c r="K121" s="8">
        <v>515</v>
      </c>
      <c r="L121" s="63"/>
      <c r="N121" s="9" t="s">
        <v>489</v>
      </c>
      <c r="O121" s="60" t="s">
        <v>490</v>
      </c>
      <c r="P121" s="30">
        <v>936</v>
      </c>
      <c r="Q121" s="8">
        <v>795</v>
      </c>
      <c r="R121" s="63"/>
      <c r="T121" s="22" t="s">
        <v>29</v>
      </c>
      <c r="U121" s="23" t="s">
        <v>29</v>
      </c>
      <c r="V121" s="24" t="s">
        <v>29</v>
      </c>
      <c r="W121" s="56"/>
      <c r="X121" s="56"/>
      <c r="Z121" s="11"/>
      <c r="AA121" s="11"/>
      <c r="AB121" s="11"/>
      <c r="AC121" s="11"/>
      <c r="AD121" s="11"/>
    </row>
    <row r="122" spans="2:24" s="21" customFormat="1" ht="13.5">
      <c r="B122" s="9" t="s">
        <v>355</v>
      </c>
      <c r="C122" s="60" t="s">
        <v>356</v>
      </c>
      <c r="D122" s="30">
        <v>756</v>
      </c>
      <c r="E122" s="47">
        <v>530</v>
      </c>
      <c r="F122" s="63"/>
      <c r="H122" s="28" t="s">
        <v>724</v>
      </c>
      <c r="I122" s="60" t="s">
        <v>616</v>
      </c>
      <c r="J122" s="30">
        <v>833</v>
      </c>
      <c r="K122" s="8">
        <v>645</v>
      </c>
      <c r="L122" s="63"/>
      <c r="N122" s="9" t="s">
        <v>491</v>
      </c>
      <c r="O122" s="60" t="s">
        <v>490</v>
      </c>
      <c r="P122" s="30">
        <v>425</v>
      </c>
      <c r="Q122" s="8">
        <v>390</v>
      </c>
      <c r="R122" s="63"/>
      <c r="T122" s="22"/>
      <c r="U122" s="23"/>
      <c r="V122" s="24"/>
      <c r="W122" s="56"/>
      <c r="X122" s="56"/>
    </row>
    <row r="123" spans="2:24" s="21" customFormat="1" ht="13.5">
      <c r="B123" s="28" t="s">
        <v>738</v>
      </c>
      <c r="C123" s="60" t="s">
        <v>617</v>
      </c>
      <c r="D123" s="30">
        <v>664</v>
      </c>
      <c r="E123" s="8">
        <v>340</v>
      </c>
      <c r="F123" s="63"/>
      <c r="H123" s="4" t="s">
        <v>414</v>
      </c>
      <c r="I123" s="60" t="s">
        <v>412</v>
      </c>
      <c r="J123" s="30">
        <v>540</v>
      </c>
      <c r="K123" s="8">
        <v>405</v>
      </c>
      <c r="L123" s="63"/>
      <c r="N123" s="9" t="s">
        <v>492</v>
      </c>
      <c r="O123" s="60" t="s">
        <v>493</v>
      </c>
      <c r="P123" s="30">
        <v>775</v>
      </c>
      <c r="Q123" s="8">
        <v>590</v>
      </c>
      <c r="R123" s="63"/>
      <c r="T123" s="22"/>
      <c r="U123" s="23"/>
      <c r="V123" s="24"/>
      <c r="W123" s="56"/>
      <c r="X123" s="56"/>
    </row>
    <row r="124" spans="2:24" s="21" customFormat="1" ht="13.5">
      <c r="B124" s="4" t="s">
        <v>358</v>
      </c>
      <c r="C124" s="60" t="s">
        <v>357</v>
      </c>
      <c r="D124" s="30">
        <v>625</v>
      </c>
      <c r="E124" s="8">
        <v>535</v>
      </c>
      <c r="F124" s="63"/>
      <c r="H124" s="4" t="s">
        <v>415</v>
      </c>
      <c r="I124" s="60" t="s">
        <v>413</v>
      </c>
      <c r="J124" s="30">
        <v>641</v>
      </c>
      <c r="K124" s="8">
        <v>510</v>
      </c>
      <c r="L124" s="63"/>
      <c r="N124" s="9" t="s">
        <v>494</v>
      </c>
      <c r="O124" s="60" t="s">
        <v>495</v>
      </c>
      <c r="P124" s="30">
        <v>455</v>
      </c>
      <c r="Q124" s="8">
        <v>395</v>
      </c>
      <c r="R124" s="63"/>
      <c r="T124" s="22"/>
      <c r="U124" s="23"/>
      <c r="V124" s="24"/>
      <c r="W124" s="56"/>
      <c r="X124" s="56"/>
    </row>
    <row r="125" spans="2:24" s="21" customFormat="1" ht="13.5">
      <c r="B125" s="9" t="s">
        <v>691</v>
      </c>
      <c r="C125" s="60" t="s">
        <v>359</v>
      </c>
      <c r="D125" s="30">
        <v>403</v>
      </c>
      <c r="E125" s="8">
        <v>340</v>
      </c>
      <c r="F125" s="63"/>
      <c r="H125" s="9" t="s">
        <v>416</v>
      </c>
      <c r="I125" s="60" t="s">
        <v>417</v>
      </c>
      <c r="J125" s="30">
        <v>802</v>
      </c>
      <c r="K125" s="8">
        <v>655</v>
      </c>
      <c r="L125" s="63"/>
      <c r="N125" s="9" t="s">
        <v>496</v>
      </c>
      <c r="O125" s="60" t="s">
        <v>495</v>
      </c>
      <c r="P125" s="30">
        <v>589</v>
      </c>
      <c r="Q125" s="8">
        <v>500</v>
      </c>
      <c r="R125" s="63"/>
      <c r="T125" s="22"/>
      <c r="U125" s="23"/>
      <c r="V125" s="24"/>
      <c r="W125" s="56"/>
      <c r="X125" s="56"/>
    </row>
    <row r="126" spans="2:24" s="21" customFormat="1" ht="13.5">
      <c r="B126" s="28" t="s">
        <v>739</v>
      </c>
      <c r="C126" s="60" t="s">
        <v>618</v>
      </c>
      <c r="D126" s="30">
        <v>615</v>
      </c>
      <c r="E126" s="8">
        <v>560</v>
      </c>
      <c r="F126" s="63"/>
      <c r="H126" s="9" t="s">
        <v>418</v>
      </c>
      <c r="I126" s="60" t="s">
        <v>419</v>
      </c>
      <c r="J126" s="30">
        <v>603</v>
      </c>
      <c r="K126" s="8">
        <v>525</v>
      </c>
      <c r="L126" s="63"/>
      <c r="N126" s="9" t="s">
        <v>497</v>
      </c>
      <c r="O126" s="60" t="s">
        <v>495</v>
      </c>
      <c r="P126" s="30">
        <v>543</v>
      </c>
      <c r="Q126" s="8">
        <v>465</v>
      </c>
      <c r="R126" s="63"/>
      <c r="T126" s="22"/>
      <c r="U126" s="23"/>
      <c r="V126" s="24"/>
      <c r="W126" s="56"/>
      <c r="X126" s="56"/>
    </row>
    <row r="127" spans="2:30" s="21" customFormat="1" ht="13.5">
      <c r="B127" s="4" t="s">
        <v>360</v>
      </c>
      <c r="C127" s="60" t="s">
        <v>361</v>
      </c>
      <c r="D127" s="30">
        <v>599</v>
      </c>
      <c r="E127" s="8">
        <v>480</v>
      </c>
      <c r="F127" s="63"/>
      <c r="H127" s="71" t="s">
        <v>420</v>
      </c>
      <c r="I127" s="60" t="s">
        <v>619</v>
      </c>
      <c r="J127" s="30">
        <v>726</v>
      </c>
      <c r="K127" s="8">
        <v>685</v>
      </c>
      <c r="L127" s="63"/>
      <c r="N127" s="9" t="s">
        <v>498</v>
      </c>
      <c r="O127" s="60" t="s">
        <v>495</v>
      </c>
      <c r="P127" s="30">
        <v>611</v>
      </c>
      <c r="Q127" s="8">
        <v>530</v>
      </c>
      <c r="R127" s="63"/>
      <c r="T127" s="22"/>
      <c r="U127" s="23"/>
      <c r="V127" s="24"/>
      <c r="W127" s="56"/>
      <c r="X127" s="56"/>
      <c r="AD127" s="69" t="s">
        <v>797</v>
      </c>
    </row>
    <row r="128" spans="2:30" s="21" customFormat="1" ht="14.25" customHeight="1" thickBot="1">
      <c r="B128" s="29" t="s">
        <v>740</v>
      </c>
      <c r="C128" s="64" t="s">
        <v>620</v>
      </c>
      <c r="D128" s="52">
        <v>587</v>
      </c>
      <c r="E128" s="51">
        <v>460</v>
      </c>
      <c r="F128" s="67"/>
      <c r="H128" s="10" t="s">
        <v>422</v>
      </c>
      <c r="I128" s="64" t="s">
        <v>421</v>
      </c>
      <c r="J128" s="52">
        <v>348</v>
      </c>
      <c r="K128" s="51">
        <v>330</v>
      </c>
      <c r="L128" s="67"/>
      <c r="N128" s="18" t="s">
        <v>499</v>
      </c>
      <c r="O128" s="64" t="s">
        <v>495</v>
      </c>
      <c r="P128" s="52">
        <v>589</v>
      </c>
      <c r="Q128" s="51">
        <v>0</v>
      </c>
      <c r="R128" s="67"/>
      <c r="T128" s="81" t="s">
        <v>798</v>
      </c>
      <c r="U128" s="82"/>
      <c r="V128" s="82"/>
      <c r="W128" s="82"/>
      <c r="X128" s="82"/>
      <c r="Y128" s="82"/>
      <c r="Z128" s="82"/>
      <c r="AA128" s="82"/>
      <c r="AB128" s="82"/>
      <c r="AC128" s="82"/>
      <c r="AD128" s="82"/>
    </row>
    <row r="129" spans="2:30" s="13" customFormat="1" ht="16.5" customHeight="1" thickBot="1">
      <c r="B129" s="20"/>
      <c r="C129" s="6" t="s">
        <v>532</v>
      </c>
      <c r="D129" s="25">
        <v>33433</v>
      </c>
      <c r="E129" s="55">
        <v>26070</v>
      </c>
      <c r="F129" s="78">
        <f>SUM(F72:F128)</f>
        <v>0</v>
      </c>
      <c r="H129" s="20"/>
      <c r="I129" s="6" t="s">
        <v>532</v>
      </c>
      <c r="J129" s="25">
        <v>34100</v>
      </c>
      <c r="K129" s="59">
        <v>27895</v>
      </c>
      <c r="L129" s="78">
        <f>SUM(L72:L128)</f>
        <v>0</v>
      </c>
      <c r="N129" s="20"/>
      <c r="O129" s="6" t="s">
        <v>532</v>
      </c>
      <c r="P129" s="25">
        <v>33104</v>
      </c>
      <c r="Q129" s="59">
        <v>28510</v>
      </c>
      <c r="R129" s="78">
        <f>SUM(R72:R128)</f>
        <v>0</v>
      </c>
      <c r="T129" s="82"/>
      <c r="U129" s="82"/>
      <c r="V129" s="82"/>
      <c r="W129" s="82"/>
      <c r="X129" s="82"/>
      <c r="Y129" s="82"/>
      <c r="Z129" s="82"/>
      <c r="AA129" s="82"/>
      <c r="AB129" s="82"/>
      <c r="AC129" s="82"/>
      <c r="AD129" s="82"/>
    </row>
    <row r="130" spans="2:30" s="21" customFormat="1" ht="13.5">
      <c r="B130" s="22"/>
      <c r="C130" s="23"/>
      <c r="D130" s="24"/>
      <c r="E130" s="56"/>
      <c r="F130" s="56"/>
      <c r="H130" s="22"/>
      <c r="I130" s="23"/>
      <c r="J130" s="24"/>
      <c r="K130" s="56"/>
      <c r="L130" s="56"/>
      <c r="N130" s="22"/>
      <c r="O130" s="23"/>
      <c r="P130" s="24"/>
      <c r="Q130" s="56"/>
      <c r="R130" s="56"/>
      <c r="T130" s="22"/>
      <c r="U130" s="23"/>
      <c r="V130" s="24"/>
      <c r="W130" s="56"/>
      <c r="X130" s="56"/>
      <c r="Z130" s="11"/>
      <c r="AA130" s="11"/>
      <c r="AB130" s="11"/>
      <c r="AC130" s="11"/>
      <c r="AD130" s="11"/>
    </row>
  </sheetData>
  <sheetProtection sheet="1"/>
  <mergeCells count="126">
    <mergeCell ref="A1:C1"/>
    <mergeCell ref="B2:F3"/>
    <mergeCell ref="H2:H3"/>
    <mergeCell ref="I2:J3"/>
    <mergeCell ref="K2:M2"/>
    <mergeCell ref="N2:O3"/>
    <mergeCell ref="P2:P3"/>
    <mergeCell ref="Q2:Q3"/>
    <mergeCell ref="T2:T3"/>
    <mergeCell ref="U2:V3"/>
    <mergeCell ref="Z2:AA3"/>
    <mergeCell ref="B5:B6"/>
    <mergeCell ref="C5:C6"/>
    <mergeCell ref="D5:D6"/>
    <mergeCell ref="H5:H6"/>
    <mergeCell ref="I5:I6"/>
    <mergeCell ref="J5:J6"/>
    <mergeCell ref="N5:N6"/>
    <mergeCell ref="O5:O6"/>
    <mergeCell ref="P5:P6"/>
    <mergeCell ref="T5:T6"/>
    <mergeCell ref="U5:U6"/>
    <mergeCell ref="V5:V6"/>
    <mergeCell ref="Z5:Z6"/>
    <mergeCell ref="AA5:AA6"/>
    <mergeCell ref="AB5:AC5"/>
    <mergeCell ref="AB6:AC10"/>
    <mergeCell ref="AD6:AD10"/>
    <mergeCell ref="Z7:Z10"/>
    <mergeCell ref="AA7:AA10"/>
    <mergeCell ref="Z11:Z12"/>
    <mergeCell ref="AA11:AD12"/>
    <mergeCell ref="Z13:Z15"/>
    <mergeCell ref="AA13:AD15"/>
    <mergeCell ref="AC16:AD16"/>
    <mergeCell ref="AA17:AB18"/>
    <mergeCell ref="AC17:AD18"/>
    <mergeCell ref="Z18:Z20"/>
    <mergeCell ref="AA19:AB20"/>
    <mergeCell ref="AC19:AD20"/>
    <mergeCell ref="Z21:AB22"/>
    <mergeCell ref="AC21:AD22"/>
    <mergeCell ref="Z23:AA23"/>
    <mergeCell ref="AC23:AD23"/>
    <mergeCell ref="Z24:AA25"/>
    <mergeCell ref="AB24:AB25"/>
    <mergeCell ref="AC24:AD25"/>
    <mergeCell ref="Z26:AA27"/>
    <mergeCell ref="AB26:AB27"/>
    <mergeCell ref="AC26:AD27"/>
    <mergeCell ref="Z28:AA29"/>
    <mergeCell ref="AB28:AB29"/>
    <mergeCell ref="AC28:AD29"/>
    <mergeCell ref="Z30:AA32"/>
    <mergeCell ref="AB30:AD32"/>
    <mergeCell ref="Z34:AD34"/>
    <mergeCell ref="Z35:Z38"/>
    <mergeCell ref="AA35:AD38"/>
    <mergeCell ref="Z39:AA40"/>
    <mergeCell ref="AB39:AD40"/>
    <mergeCell ref="Z41:AA42"/>
    <mergeCell ref="AB41:AD42"/>
    <mergeCell ref="Z63:AD64"/>
    <mergeCell ref="B67:F68"/>
    <mergeCell ref="H67:H68"/>
    <mergeCell ref="I67:J68"/>
    <mergeCell ref="K67:M67"/>
    <mergeCell ref="N67:O68"/>
    <mergeCell ref="P67:P68"/>
    <mergeCell ref="Q67:Q68"/>
    <mergeCell ref="T67:T68"/>
    <mergeCell ref="U67:V68"/>
    <mergeCell ref="Z67:AA68"/>
    <mergeCell ref="B70:B71"/>
    <mergeCell ref="C70:C71"/>
    <mergeCell ref="D70:D71"/>
    <mergeCell ref="H70:H71"/>
    <mergeCell ref="I70:I71"/>
    <mergeCell ref="J70:J71"/>
    <mergeCell ref="N70:N71"/>
    <mergeCell ref="O70:O71"/>
    <mergeCell ref="P70:P71"/>
    <mergeCell ref="T70:T71"/>
    <mergeCell ref="U70:U71"/>
    <mergeCell ref="V70:V71"/>
    <mergeCell ref="Z70:AD71"/>
    <mergeCell ref="Z72:AD72"/>
    <mergeCell ref="Z73:AD73"/>
    <mergeCell ref="Z74:AD74"/>
    <mergeCell ref="Z75:AD75"/>
    <mergeCell ref="Z76:AD76"/>
    <mergeCell ref="Z77:AD77"/>
    <mergeCell ref="Z78:AD78"/>
    <mergeCell ref="Z79:AD79"/>
    <mergeCell ref="Z80:AD80"/>
    <mergeCell ref="Z81:AD81"/>
    <mergeCell ref="Z82:AD82"/>
    <mergeCell ref="Z83:AD83"/>
    <mergeCell ref="Z84:AD84"/>
    <mergeCell ref="Z86:AD87"/>
    <mergeCell ref="Z88:AD88"/>
    <mergeCell ref="Z89:AD89"/>
    <mergeCell ref="Z90:AD90"/>
    <mergeCell ref="Z91:AD91"/>
    <mergeCell ref="Z92:AD92"/>
    <mergeCell ref="Z93:AD93"/>
    <mergeCell ref="Z94:AD94"/>
    <mergeCell ref="Z95:AD95"/>
    <mergeCell ref="Z96:AD97"/>
    <mergeCell ref="Z98:AD98"/>
    <mergeCell ref="Z99:AD99"/>
    <mergeCell ref="Z100:AD100"/>
    <mergeCell ref="Z101:AD101"/>
    <mergeCell ref="Z102:AD102"/>
    <mergeCell ref="T103:U104"/>
    <mergeCell ref="V103:W104"/>
    <mergeCell ref="Z103:AD103"/>
    <mergeCell ref="Z104:AD104"/>
    <mergeCell ref="T117:AD117"/>
    <mergeCell ref="T128:AD129"/>
    <mergeCell ref="T106:T115"/>
    <mergeCell ref="U106:AD107"/>
    <mergeCell ref="U108:AD109"/>
    <mergeCell ref="U110:AD111"/>
    <mergeCell ref="U112:AD113"/>
    <mergeCell ref="U114:AD115"/>
  </mergeCells>
  <printOptions horizontalCentered="1"/>
  <pageMargins left="0" right="0" top="0.2755905511811024" bottom="0.1968503937007874" header="0.11811023622047245" footer="0.11811023622047245"/>
  <pageSetup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Owner</cp:lastModifiedBy>
  <cp:lastPrinted>2021-10-18T04:31:07Z</cp:lastPrinted>
  <dcterms:created xsi:type="dcterms:W3CDTF">2008-04-28T02:36:51Z</dcterms:created>
  <dcterms:modified xsi:type="dcterms:W3CDTF">2021-11-05T09:28:58Z</dcterms:modified>
  <cp:category/>
  <cp:version/>
  <cp:contentType/>
  <cp:contentStatus/>
</cp:coreProperties>
</file>